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8535" windowHeight="6150" tabRatio="838" activeTab="9"/>
  </bookViews>
  <sheets>
    <sheet name="page1" sheetId="1" r:id="rId1"/>
    <sheet name="page2" sheetId="2" r:id="rId2"/>
    <sheet name="page3" sheetId="3" r:id="rId3"/>
    <sheet name="page4" sheetId="4" r:id="rId4"/>
    <sheet name="page5" sheetId="5" r:id="rId5"/>
    <sheet name="page6" sheetId="6" r:id="rId6"/>
    <sheet name="page7" sheetId="7" r:id="rId7"/>
    <sheet name="page8" sheetId="8" r:id="rId8"/>
    <sheet name="page9" sheetId="9" r:id="rId9"/>
    <sheet name="page10" sheetId="10" r:id="rId10"/>
    <sheet name="page11" sheetId="11" r:id="rId11"/>
    <sheet name="page12" sheetId="12" r:id="rId12"/>
    <sheet name="page13" sheetId="13" r:id="rId13"/>
    <sheet name="page14" sheetId="14" r:id="rId14"/>
    <sheet name="page15" sheetId="15" r:id="rId15"/>
  </sheets>
  <definedNames>
    <definedName name="_xlnm.Print_Area" localSheetId="13">'page14'!$A$1:$H$20</definedName>
    <definedName name="_xlnm.Print_Area" localSheetId="14">'page15'!$A$1:$H$16</definedName>
  </definedNames>
  <calcPr fullCalcOnLoad="1"/>
</workbook>
</file>

<file path=xl/sharedStrings.xml><?xml version="1.0" encoding="utf-8"?>
<sst xmlns="http://schemas.openxmlformats.org/spreadsheetml/2006/main" count="450" uniqueCount="360">
  <si>
    <t>In view that the existing planted areas are producing positive cash flows, the management has commenced the development of another 3,000 acres of planted areas.</t>
  </si>
  <si>
    <r>
      <t xml:space="preserve">Tan Sri Ting had proposed to the Board members </t>
    </r>
    <r>
      <rPr>
        <sz val="10"/>
        <rFont val="Times New Roman"/>
        <family val="1"/>
      </rPr>
      <t xml:space="preserve">that RM98.019 million which is due on 31 October 2008 shall be fully settled on or before 31 March 2009. However, included in this RM98.019 million will be the settlement sum of RM60 million owing to Danaharta of which will be settled according to the new payment schedule as agreed between Danaharta and Tan Sri Ting. </t>
    </r>
  </si>
  <si>
    <t>Tan Sri Ting had effected repayment of approx RM42 million, thus leaving a balance of RM408.2 million prior to consideration of the proposed discount. A provision for doubtful recovery has been made in the previous financial year ended 30 June 2004 for the RM148.9 million discount leaving a net balance of RM259.3 million in the financial statements. The Auditors are unable to ascertain whether any further provision for doubtful recovery is required for Tan Sri Ting's remaining obligations.</t>
  </si>
  <si>
    <t>The Company had appealed to Special Commissioners on the ground that the compensation was in the nature of capital receipt and this should not be subject to Income Tax under Seciton 4(a) of Income Tax Act 1967. The Special Commissioners had on 29 April 2005 issued a "deciding order" in favour of the Company and commanded that the notice of assessment for 1997 has to be amended in acccordance with the decision of the Special Commissioners.</t>
  </si>
  <si>
    <t>The Company had provided a total of RM48 million for the said assessment in prior years. To-date, RM23 million had been paid leaving a balance of RM25 million provided in the financial statements.</t>
  </si>
  <si>
    <t>With the increased planted area, the Group expects revenue from FFB sales to be further enhanced in future.</t>
  </si>
  <si>
    <t>The Company was assessed by the Inland Revenue Board to pay tax of RM48 million for Year of Assessment 1997. This assessment resulted from the compensation received from the Bakun Project.</t>
  </si>
  <si>
    <t>Rationalization/Recovery Plan</t>
  </si>
  <si>
    <t>Audit Matters</t>
  </si>
  <si>
    <t>1,217,535.25      +</t>
  </si>
  <si>
    <t>1.</t>
  </si>
  <si>
    <t>Revenue</t>
  </si>
  <si>
    <t>2.</t>
  </si>
  <si>
    <t>RM'000</t>
  </si>
  <si>
    <t>Property, plant and equipment</t>
  </si>
  <si>
    <t>3.</t>
  </si>
  <si>
    <t>4.</t>
  </si>
  <si>
    <t>Other receivables</t>
  </si>
  <si>
    <t>Cash and bank balances</t>
  </si>
  <si>
    <t>5.</t>
  </si>
  <si>
    <t>Trade payables</t>
  </si>
  <si>
    <t>Other payables</t>
  </si>
  <si>
    <t>6.</t>
  </si>
  <si>
    <t>7.</t>
  </si>
  <si>
    <t>Reserves</t>
  </si>
  <si>
    <t>8.</t>
  </si>
  <si>
    <t>9.</t>
  </si>
  <si>
    <t>10.</t>
  </si>
  <si>
    <t>11.</t>
  </si>
  <si>
    <t>RM</t>
  </si>
  <si>
    <r>
      <t xml:space="preserve">EKRAN BERHAD </t>
    </r>
    <r>
      <rPr>
        <b/>
        <sz val="8"/>
        <rFont val="Times New Roman"/>
        <family val="1"/>
      </rPr>
      <t>(224747-K)</t>
    </r>
  </si>
  <si>
    <t>Share</t>
  </si>
  <si>
    <t>Capital</t>
  </si>
  <si>
    <t>Premium</t>
  </si>
  <si>
    <t>Total</t>
  </si>
  <si>
    <t>Accounting Policies</t>
  </si>
  <si>
    <t>(a)</t>
  </si>
  <si>
    <t>Current Status:</t>
  </si>
  <si>
    <t>NOTES :</t>
  </si>
  <si>
    <t>Proposed offer from Tan Sri Dato’ Paduka (Dr) Ting Pek Khiing (“Tan Sri Ting”) for a revised settlement for a sum of RM564.0 million out of the total RM712.9 million owing by Tan Sri Ting to the Company, i.e. a discount of RM148.9 million.</t>
  </si>
  <si>
    <t>Explanatory comments about the seasonality or cyclicality of operations.</t>
  </si>
  <si>
    <t>The business of the Group are not subject to seasonal or cyclical fluctuations.</t>
  </si>
  <si>
    <t xml:space="preserve">Exceptional Items </t>
  </si>
  <si>
    <t>There were no exceptional items in the quarterly financial statement under review.</t>
  </si>
  <si>
    <t>Accounting Estimates</t>
  </si>
  <si>
    <t>There were no changes in estimates of amounts reported in prior interim periods of the current financial year or in prior financial years that have a material effect in the current interim period.</t>
  </si>
  <si>
    <t>Issuance or Repayment of Debt and Equity Securities</t>
  </si>
  <si>
    <t>Dividend Paid</t>
  </si>
  <si>
    <t>No dividends were paid during the quarter.</t>
  </si>
  <si>
    <t>Segmental Reporting</t>
  </si>
  <si>
    <t>Contingent Liabilities and Contingent Assets</t>
  </si>
  <si>
    <t>Company</t>
  </si>
  <si>
    <t>RM’000</t>
  </si>
  <si>
    <t>13.</t>
  </si>
  <si>
    <t>Group</t>
  </si>
  <si>
    <t>14.</t>
  </si>
  <si>
    <t>Significant Related Party Transactions</t>
  </si>
  <si>
    <t>15.</t>
  </si>
  <si>
    <t>Review of Performance of the Company and its Principal subsidiaries</t>
  </si>
  <si>
    <t>16.</t>
  </si>
  <si>
    <t>Comment on financial results (current quarter compared with the preceding quarter)</t>
  </si>
  <si>
    <t>17.</t>
  </si>
  <si>
    <t>Prospects for the current financial year</t>
  </si>
  <si>
    <t>Variance of Actual Profit from Forecast Profit</t>
  </si>
  <si>
    <t>Not applicable.</t>
  </si>
  <si>
    <t>Taxation</t>
  </si>
  <si>
    <t>Current Quarter</t>
  </si>
  <si>
    <t>Cumulative Quarter</t>
  </si>
  <si>
    <t>RM ‘000</t>
  </si>
  <si>
    <t>• Current taxation</t>
  </si>
  <si>
    <t>-</t>
  </si>
  <si>
    <t>• Deferred taxation</t>
  </si>
  <si>
    <t>• Share of tax in associated companies</t>
  </si>
  <si>
    <t>• In respect of prior years</t>
  </si>
  <si>
    <t xml:space="preserve">There is no tax charge for the year as the company is in a tax loss position. </t>
  </si>
  <si>
    <t>Profit on sale of Investments and/or Properties</t>
  </si>
  <si>
    <t>Quoted Securities</t>
  </si>
  <si>
    <t>Remarks</t>
  </si>
  <si>
    <t>Weighted average number of ordinary shares</t>
  </si>
  <si>
    <t>Issued ordinary shares at beginning of period</t>
  </si>
  <si>
    <t>Effect of shares issued during the quarter</t>
  </si>
  <si>
    <t>Claimant</t>
  </si>
  <si>
    <t xml:space="preserve">Claimed amount </t>
  </si>
  <si>
    <t>Pengurusan Danaharta National Sdn Bhd</t>
  </si>
  <si>
    <t>+</t>
  </si>
  <si>
    <t>Interest</t>
  </si>
  <si>
    <t xml:space="preserve">Danaharta filed separate writs of summons against the Company.  The Company’s lawyers have filed defence to the Suits. </t>
  </si>
  <si>
    <t>Danaharta Managers Sdn Bhd</t>
  </si>
  <si>
    <t>Danaharta Urus  Sdn Bhd</t>
  </si>
  <si>
    <t>Dividend</t>
  </si>
  <si>
    <t>Earnings Per Share</t>
  </si>
  <si>
    <t>Basic earnings per share</t>
  </si>
  <si>
    <t>Oil palm plantation</t>
  </si>
  <si>
    <t>Gaming</t>
  </si>
  <si>
    <t>Consolidation adjustment</t>
  </si>
  <si>
    <t>Valuation of Property, Plant and Equipment</t>
  </si>
  <si>
    <t>The valuations of Property, Plant and Equipment have been brought forward, without amendment from the previous annual report.</t>
  </si>
  <si>
    <t>The information for each of the Group's industry segments is as follows:</t>
  </si>
  <si>
    <t>Investment holding and</t>
  </si>
  <si>
    <t xml:space="preserve">    Project Management</t>
  </si>
  <si>
    <t>Trading and extraction of</t>
  </si>
  <si>
    <t xml:space="preserve">    timber</t>
  </si>
  <si>
    <t>Construction and property</t>
  </si>
  <si>
    <t xml:space="preserve">    development</t>
  </si>
  <si>
    <t>Air transportation and</t>
  </si>
  <si>
    <t xml:space="preserve">     related aerial business</t>
  </si>
  <si>
    <t>3 months</t>
  </si>
  <si>
    <t>ended</t>
  </si>
  <si>
    <t>Group Borrowings and Debt Securities</t>
  </si>
  <si>
    <t>The details are as follows :</t>
  </si>
  <si>
    <t>Revolving credits :</t>
  </si>
  <si>
    <t>- Secured</t>
  </si>
  <si>
    <t>- Unsecured</t>
  </si>
  <si>
    <t>Term loans :</t>
  </si>
  <si>
    <t>Bank overdrafts :</t>
  </si>
  <si>
    <t>24.</t>
  </si>
  <si>
    <t>Off Balance Sheet Financial Instruments</t>
  </si>
  <si>
    <t>There were no off balance sheet financial instruments at the date of this report.</t>
  </si>
  <si>
    <t>25.</t>
  </si>
  <si>
    <t>Material Litigation</t>
  </si>
  <si>
    <t>A summary of Material Litigations against the company for payment is as follows:-</t>
  </si>
  <si>
    <t>28,426,953.08   +                Interest</t>
  </si>
  <si>
    <t>Turnover</t>
  </si>
  <si>
    <t>Profit/(Loss) Before tax</t>
  </si>
  <si>
    <t>Total Assets Employed</t>
  </si>
  <si>
    <t>The interim financial report of the Group was prepared in line with MASB 26, Interim Financial Reporting and Listing Requirements of the Bursa Malaysia Securities Berhad.</t>
  </si>
  <si>
    <t>12 months</t>
  </si>
  <si>
    <t>12.</t>
  </si>
  <si>
    <t>23.</t>
  </si>
  <si>
    <t>22.</t>
  </si>
  <si>
    <t>21.</t>
  </si>
  <si>
    <t>19.</t>
  </si>
  <si>
    <t>18.</t>
  </si>
  <si>
    <t>Inventories</t>
  </si>
  <si>
    <t>Hotel Business</t>
  </si>
  <si>
    <t>Significant and Subsequent Events</t>
  </si>
  <si>
    <t>Status of Corporate Proposals</t>
  </si>
  <si>
    <t>20.</t>
  </si>
  <si>
    <t>The rationalization/recovery plan submitted by Ekran on 29 December 2006 to Bursa Securities covers the following areas:</t>
  </si>
  <si>
    <t>a) Repayment scheme for all the Group's bank borrowings</t>
  </si>
  <si>
    <t>b) Review of the Group's business operations</t>
  </si>
  <si>
    <t>c) Recovery of the Group's outstanding debts</t>
  </si>
  <si>
    <t>Construction</t>
  </si>
  <si>
    <t>The oil palm plantation has been generating stable income to the Group. The Group's oil palm plantation in Sarawak has an acreage of approximately 28,600 acres. At present, the total planted and yielding area is approximately 6,000 acres.</t>
  </si>
  <si>
    <t>Oil Palm Plantation</t>
  </si>
  <si>
    <t>Bank Borrowings</t>
  </si>
  <si>
    <t>Status of Tax Refund</t>
  </si>
  <si>
    <t>(b) Contingent Assets - The Company has a contingent asset as represented by the potential tax refund detailed under Note 15. The positive impact to the Group's financial statements of this contingent asset will be about RM48 million.</t>
  </si>
  <si>
    <t>If the trial of this case in High Court is again in the Group's favour, the Group will be entitled to a refund of  the RM23 million previously paid to the Inland Revenue Board and also the balance of RM25 million still provided in the accounts will be reversed, resulting in a total positive impact of RM48 million in the Group's financial statements.</t>
  </si>
  <si>
    <t>Income tax expense</t>
  </si>
  <si>
    <t>Profit for the period</t>
  </si>
  <si>
    <t>Attributable to:</t>
  </si>
  <si>
    <t>Equity holders of the parent</t>
  </si>
  <si>
    <t>Minority interest</t>
  </si>
  <si>
    <t>Condensed Consolidated Balance Sheet</t>
  </si>
  <si>
    <t>As at</t>
  </si>
  <si>
    <t>ASSETS</t>
  </si>
  <si>
    <t>Non-current assets</t>
  </si>
  <si>
    <t>Current assets</t>
  </si>
  <si>
    <t>Trade receivables</t>
  </si>
  <si>
    <t>TOTAL ASSETS</t>
  </si>
  <si>
    <t>EQUITY AND LIABILITIES</t>
  </si>
  <si>
    <t>Equity attributable to equity holders of the parent</t>
  </si>
  <si>
    <t xml:space="preserve">Share capital </t>
  </si>
  <si>
    <t>Total equity</t>
  </si>
  <si>
    <t>Non-current liabilities</t>
  </si>
  <si>
    <t>Borrowings</t>
  </si>
  <si>
    <t>Deferred tax liabilities</t>
  </si>
  <si>
    <t>Current liabilities</t>
  </si>
  <si>
    <t>Total liabilities</t>
  </si>
  <si>
    <t>TOTAL EQUITY AND LIABILITIES</t>
  </si>
  <si>
    <t xml:space="preserve">Share </t>
  </si>
  <si>
    <t>Retained</t>
  </si>
  <si>
    <t>Earnings</t>
  </si>
  <si>
    <t>Minority</t>
  </si>
  <si>
    <t>Equity</t>
  </si>
  <si>
    <t>Foreign currency translation, representing</t>
  </si>
  <si>
    <t>net expense recognised directly in equity</t>
  </si>
  <si>
    <t>FRS 121</t>
  </si>
  <si>
    <t>FRS 140</t>
  </si>
  <si>
    <t>Condensed Consolidated Cash Flow Statement</t>
  </si>
  <si>
    <t>Condensed Consolidated Statement of Changes in Equity</t>
  </si>
  <si>
    <t>Net increase in cash and cash equivalents</t>
  </si>
  <si>
    <t>Effects of exchange rate changes</t>
  </si>
  <si>
    <t>Cash and cash equivalents at beginning of financial period</t>
  </si>
  <si>
    <t>Cash and cash equivalents at end of financial period</t>
  </si>
  <si>
    <t>Cash and cash equivalents at the end of the financial period comprise the following :</t>
  </si>
  <si>
    <t>3 months ended</t>
  </si>
  <si>
    <t>Condensed Consolidated Income Statements</t>
  </si>
  <si>
    <t>Note</t>
  </si>
  <si>
    <r>
      <t xml:space="preserve">EKRAN BERHAD </t>
    </r>
    <r>
      <rPr>
        <b/>
        <sz val="10"/>
        <rFont val="Times New Roman"/>
        <family val="1"/>
      </rPr>
      <t>(224747-K)</t>
    </r>
  </si>
  <si>
    <t xml:space="preserve">FRS 2 </t>
  </si>
  <si>
    <t xml:space="preserve">Share-based Payment </t>
  </si>
  <si>
    <t xml:space="preserve">FRS 3 </t>
  </si>
  <si>
    <t>Business Combinations</t>
  </si>
  <si>
    <t xml:space="preserve">FRS 5  </t>
  </si>
  <si>
    <t>Non-current Assets Held for Sale and Discontinued Operations</t>
  </si>
  <si>
    <t>FRS 101</t>
  </si>
  <si>
    <t>Presentation of Financial Statements</t>
  </si>
  <si>
    <t xml:space="preserve">FRS 102 </t>
  </si>
  <si>
    <t>FRS 108</t>
  </si>
  <si>
    <t>FRS 110</t>
  </si>
  <si>
    <t>Events after the Balance Sheet Date</t>
  </si>
  <si>
    <t>FRS 116</t>
  </si>
  <si>
    <t>Property, Plant and Equipment</t>
  </si>
  <si>
    <t>The Effects fo Changes in Foreign Exchange Rates</t>
  </si>
  <si>
    <t>FRS 127</t>
  </si>
  <si>
    <t>Consolidated and Separate Financial Statements</t>
  </si>
  <si>
    <t>FRS 128</t>
  </si>
  <si>
    <t>Investments in Associates</t>
  </si>
  <si>
    <t>FRS 131</t>
  </si>
  <si>
    <t>Interests in Joint Ventures</t>
  </si>
  <si>
    <t>FRS 132</t>
  </si>
  <si>
    <t>Financial Instruments : Disclosure and Presentation</t>
  </si>
  <si>
    <t>FRS 133</t>
  </si>
  <si>
    <t>FRS 136</t>
  </si>
  <si>
    <t>Impairment of Assets</t>
  </si>
  <si>
    <t>FRS 138</t>
  </si>
  <si>
    <t>Intangible Assets</t>
  </si>
  <si>
    <t>Investment Property</t>
  </si>
  <si>
    <t>FRS 117</t>
  </si>
  <si>
    <t>Leases</t>
  </si>
  <si>
    <t>FRS 124</t>
  </si>
  <si>
    <t>Related Party Disclosures</t>
  </si>
  <si>
    <t>FRS 101 : Presentation of Financial Statements</t>
  </si>
  <si>
    <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</si>
  <si>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</si>
  <si>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recognised as expenses</t>
  </si>
  <si>
    <t>Staff costs</t>
  </si>
  <si>
    <t>Depreciation</t>
  </si>
  <si>
    <t>Share of results of associates</t>
  </si>
  <si>
    <t>sen</t>
  </si>
  <si>
    <t>Investments</t>
  </si>
  <si>
    <t>Leasehold land held for development</t>
  </si>
  <si>
    <t>Construction costs</t>
  </si>
  <si>
    <t>Tax payable</t>
  </si>
  <si>
    <t>&lt;---Attributable to Equity Holders ot the Parent---&gt;</t>
  </si>
  <si>
    <t>Other income</t>
  </si>
  <si>
    <t>Other expenses</t>
  </si>
  <si>
    <t>Bank overdrafts (included within short term borrowings)</t>
  </si>
  <si>
    <t>Exchange</t>
  </si>
  <si>
    <t>Fluctuation</t>
  </si>
  <si>
    <t>Profit/(Loss) for the period</t>
  </si>
  <si>
    <t>Basic profit/(loss) per share</t>
  </si>
  <si>
    <t>Profit/(Loss) from operations</t>
  </si>
  <si>
    <t>Profit/(Loss) before taxation</t>
  </si>
  <si>
    <t>Due from an associated company</t>
  </si>
  <si>
    <t>Total recognized income and expense</t>
  </si>
  <si>
    <t>Net cash generated from operating activities</t>
  </si>
  <si>
    <t>Net cash generated from investing activities</t>
  </si>
  <si>
    <t>Net cash used in financing activities</t>
  </si>
  <si>
    <t>Accounting Policies, Changes in Estimates and Errors</t>
  </si>
  <si>
    <t>The Group has not early adopted the following new/revised FRSs that are:</t>
  </si>
  <si>
    <t>Effective for the financial period beginning on or after 1 October 2006</t>
  </si>
  <si>
    <t>Effective for the financial period beginning on or after 1 January 2007</t>
  </si>
  <si>
    <t>FRS 119</t>
  </si>
  <si>
    <t>Employees Benefits - actuarial gains and losses, group plans and disclosures</t>
  </si>
  <si>
    <t>The adoption of FRS 2, FRS 3, FRS 5, FRS 102, 108, 110, 116, 121, 127, 128, 131, 132, 133, 136, 138 and 140 does not have significant financial impact  on the Group. The principal effects of the changes in accounting policies resulting from the adoption of the other new/revised FRSs are discussed below :</t>
  </si>
  <si>
    <t>for the period</t>
  </si>
  <si>
    <t>Due to customers on contracts</t>
  </si>
  <si>
    <t>The Company had on 29 December 2006 submitted to Bursa Securities a rationalization/receovery plan as well as an application for upliftment of the Company from Amended PN17 status.</t>
  </si>
  <si>
    <t>AmInvestment Bank Berhad had on 25 April 2007 made an appeal on behalf of Ekran to Bursa Securities to exempt Ekran to submit a regularization plan that falls within the ambit of Section 32 of the Securities Commission Act 1993.</t>
  </si>
  <si>
    <t>Finance costs</t>
  </si>
  <si>
    <t>Investment properties</t>
  </si>
  <si>
    <t>At 1 July 2007</t>
  </si>
  <si>
    <t>Other</t>
  </si>
  <si>
    <t>Effect of changes in tax rate on opening</t>
  </si>
  <si>
    <t>balance of deferred tax</t>
  </si>
  <si>
    <t>Bursa Securities had granted Ekran an extension of time until 31 March 2008 to achieve the following milestones of the revised internal restructuring plan which involves:</t>
  </si>
  <si>
    <t>Where any of the conditions stipulated above is not fulfilled by 31 March 2008, a suspension shall be imposed on the trading of the listed securities of the Company upon the expiry of 5 market days from the date of the Company is notified by Bursa Securities or such other date as may be specified by Bursa Securities and de-listing procedures shall be commenced against the Company.</t>
  </si>
  <si>
    <t>(i) Validation by Ekran of the Cash Instalment Payments of RM200 million in lieu of the ealier proposed hotels injection.</t>
  </si>
  <si>
    <t>(ii) Settlement by Tan Sri Ting of the debt assigned from Ekran to Tan Sri Ting of RM111 million.</t>
  </si>
  <si>
    <t>Instalment</t>
  </si>
  <si>
    <t>1st</t>
  </si>
  <si>
    <t>2nd</t>
  </si>
  <si>
    <t>3rd</t>
  </si>
  <si>
    <t>Due date of Payment</t>
  </si>
  <si>
    <t>Amount RM'000</t>
  </si>
  <si>
    <t>31 December 2008</t>
  </si>
  <si>
    <t>31 December 2009</t>
  </si>
  <si>
    <t>31 December 2010</t>
  </si>
  <si>
    <t>Reduction of Share Premium Account</t>
  </si>
  <si>
    <t>(a) procure a letter of confirmation from Danaharta allowing the Company an extension of time until 31 May 2008 to complete the settlement of debt to Danaharta and furnish a copy of the Letter of Confirmation to Bursa Securities by 4 April 2008</t>
  </si>
  <si>
    <t>Ekran had on 2 April 2008 procured a letter of confirmation from Danaharta allowing the Company an extension of time until 31 May 2008 to complete the settlement of debt to Danaharta. The Company had on the even date furnished a copy of the said Letter of Confirmation to Bursa Securities.</t>
  </si>
  <si>
    <t>Tan Sri Ting proposed to abort the injection of four hotel companies namely, Accruvest Hotel Management Sdn Bhd, Home &amp; Hotel Holding Sdn Bhd, Mashyur Mutiara Sdn Bhd and Vital Orient Sdn Bhd into  Ekran ("Proposed Injection").</t>
  </si>
  <si>
    <t>Both parties have agreed to a full and final settlement sum. Payments are to be made progressively.</t>
  </si>
  <si>
    <t>Bursa Securities had on 1 April 2008, decided to grant Ekran an extension of time until 31 May 2008 to complete the settlement by Tan Sri Ting of the debt assigned from Ekran to Tan Sri Ting of approximately RM75 million owing to Danaharta subject to the following conditions:</t>
  </si>
  <si>
    <t>On 25 October 2007, Ekran had announced that the Company was undertaking a Proposed Share Premium Reduction involving the reduction of the amount of share premium account of up to RM1,085,000,000. Such reduction amount would be utilised towards setting off against the accumulated losses of the Company.</t>
  </si>
  <si>
    <t>Ekran had effected the said reduction of the Share Premium Account aginst the accumulated losses of the Company accordingly in its books. This has allowed the accumulated losses of the Company to be wholly written off and facilitate the declaration of dividends by the Company when the Company returns to profitability in future.</t>
  </si>
  <si>
    <t>30.06.2008</t>
  </si>
  <si>
    <t>At 30 June 2008</t>
  </si>
  <si>
    <t>(b) a commitment from Tan Sri Ting that the debt assigned from Ekran of approx RM75 million will be settled by Tan Sri Ting by 31 May 2008</t>
  </si>
  <si>
    <t>Significant related party transactions</t>
  </si>
  <si>
    <t>Nil</t>
  </si>
  <si>
    <t>1st Instalment</t>
  </si>
  <si>
    <t>31 October 2008</t>
  </si>
  <si>
    <t>2nd Instalment</t>
  </si>
  <si>
    <t>3rd Instalment</t>
  </si>
  <si>
    <t>4th Instalment</t>
  </si>
  <si>
    <t>5th Instalment</t>
  </si>
  <si>
    <t>6th Instalment</t>
  </si>
  <si>
    <t>31 October 2009</t>
  </si>
  <si>
    <t>31 October 2010</t>
  </si>
  <si>
    <t>Settlement by Tan Sri Ting</t>
  </si>
  <si>
    <t>Reduction of the Share Premium Account</t>
  </si>
  <si>
    <t>Tan Sri Ting proposed to abort the Proposed Injection due to the protracted negotiation and legal suit which are currently tied up with the vendors for the Proposed Injection. In lieu of the Proposed Injection, Tan Sri Ting would like to repay the amount equivalent to the Proposed Injection via cash instalments as below:</t>
  </si>
  <si>
    <t>The Board had agreed to accept the new proposal made by Tan Sri Ting in substitution of the earlier Proposed Injection and on 27 March 2008, Ekran and Tan Sri Ting had entered into a Fourth Supplemental Settlement Agreement whereby Tan Sri Ting proposed and Ekran accepted for the cash settlement of the total amount due from Tan Sri Ting in the following manner:</t>
  </si>
  <si>
    <t>The High Court of Malaya had granted the Company's application for confirmation on the reduction of Share Premium Account from RM1,186,931,000 to RM114,931,000 pursuant to Section 64 of the Companies Act 1965.</t>
  </si>
  <si>
    <t>The condensed consolidated income statements should be read in conjunction with the audited financial statements for the year ended 30 June 2008 and the accompanying explanatory notes attached to the interim financial statements</t>
  </si>
  <si>
    <t>The condensed consolidated balance sheet should be read in conjunction with the audited financial statements for the year ended 30 June 2008 and the accompanying explanatory notes attached to the interim financial statements</t>
  </si>
  <si>
    <t>At 1 July 2008</t>
  </si>
  <si>
    <t>The condensed consolidated statement of changes in equity should be read in conjunction with the audited financial statements for the year ended 30 June 2008 and the accompanying explanatory notes attached to the interim financial statements</t>
  </si>
  <si>
    <t>The condensed consolidated cash flow statement should be read in conjunction with the audited financial statements for the year ended 30 June 2008 and the accompanying explanatory notes attached to the interim financial statements</t>
  </si>
  <si>
    <t>The accounting policies and methods of computation adopted by the Group in this interim financial report are consistent with those adopted in the financial statements for the year ended 30 June 2008.</t>
  </si>
  <si>
    <t>The significant accounting policies adopted are consistent with those of the audited financial statements for the year ended 30 June 2008 except for the adoption of the following new/revised Financial Reporting Standard ("FRS") effective for financial period beginning 1 July 2007:</t>
  </si>
  <si>
    <t>In the audited accounts for the financial year ended 30 June 2008, the auditors gave an "except for" opinion on the financial statement. The matters highlighted were as follows :-</t>
  </si>
  <si>
    <t>On 2 September 2008, Bursa Securities had on 29 August 2008 informed the Company that they were not able to consider the Company’s application dated 29 August 2008 for further extension of time until 30 September 2008 to complete the settlement of debt owing by Tan Sri Ting of approximately RM75 million to Danaharta.</t>
  </si>
  <si>
    <t>On 23 September 2008, Ekran had made an appeal to Bursa Securities to grant the Company an extension of time until 30 November 2008 to complete the settlement of debt owing to Danaharta by Tan Sri Ting.</t>
  </si>
  <si>
    <t>On 29 September 2008, Bursa Securities had, after having considered all the facts and circumstances of the case, decided to allow the appeal by the Company and allow an extension of time until 30 November 2008 for the completion of the settlement of the debt of RM50 million owing to Danaharta by Tan Sri Ting subject to a written confirmation by Ekran of the clearance of five (5) post-dated cheques submitted by Tan Sri Ting to Danaharta, within three (3) market days from the respective dates of the said cheques.</t>
  </si>
  <si>
    <t>In the event that any one of the aforementioned cheques fails to clear or there is no confirmation as to the clearance of any of the cheques in accordance with the timeframe as to the clearance of any of the cheques towards payment of the sum owes by Tan Sri Ting to Danaharta:</t>
  </si>
  <si>
    <t xml:space="preserve"> (i) a suspension shall be imposed on the trading of the listed securities of the Company upon the expiry of 5 market days from the date the Company is notified by Bursa Securities or such other date as may be specified by Bursa Securities; and </t>
  </si>
  <si>
    <t xml:space="preserve"> (ii) the waiver granted by Bursa Securities from submitting a regularisation plan that falls within Section 32 of the Securities Commission Act, 1993 (now Section 212 of the Capital Market &amp; Services Act) as set out in its letter dated 27 April 2007 is revoked and Ekran has 3 months from the date of the imposition of suspension on the trading of its securities to make the submission of its regularisation plan to the Securities Commission and such other relevant authorities for approval, failing which de-listing procedures shall be commenced against Ekran.</t>
  </si>
  <si>
    <t>In addition to the imposition of suspension, Ekran is also required to submit a regularisation plan to the Securities Commission and such other relevant authorities for approval within three months from 31 October 2008 ie. on or before 30 January 2009, failing which de-listing procedures shall be commenced against Ekran.</t>
  </si>
  <si>
    <t>(a) Contingent Liabilities</t>
  </si>
  <si>
    <t>The Office of the City Treasurer of Kaputian, Island Garden City of Samal, Philippines, assessed the Subsidiary for unpaid real property taxes plus penalties charged on the Subsidiary’s buildings constructed in the Samal Casino Resort - Ecozone.  The related charges covered the unpaid real property taxes plus penalties for the period July 2002 to June 2008 totalling RM1,939,032.  The Subsidiary, being a registered entity of the Philippine Economic Zone Authority (“PEZA”), is claiming exemption from national and local taxes and is studying for a request for reconsideration from the Office of the City Treasurer of Kaputian.  Although the outcome of these matters cannot be ascertained with precision, management expects that the outcome of the case will not have any material adverse effect on the financial statements.</t>
  </si>
  <si>
    <t>On 22 October 2008, Bursa Securities informed that the trading of the securities of Ekran will be suspended with effect from 9.00 a.m., Friday, 31 October 2008, on the ground that Ekran had failed to comply with the condition imposed by Bursa Securities to regularise its financial condition in respect of the settlement of the debt of RM50 million owing to Danaharta by Tan Sri Ting.</t>
  </si>
  <si>
    <t>31.12.2008</t>
  </si>
  <si>
    <t>Bursa Securities had on 6 February 2009, served a notice to show cause to Ekran on the followings:</t>
  </si>
  <si>
    <r>
      <t>(a)</t>
    </r>
    <r>
      <rPr>
        <sz val="7"/>
        <rFont val="Times New Roman"/>
        <family val="1"/>
      </rPr>
      <t xml:space="preserve">                </t>
    </r>
    <r>
      <rPr>
        <sz val="12"/>
        <rFont val="Times New Roman"/>
        <family val="1"/>
      </rPr>
      <t>that the Company has been accorded 5 market days by Bursa Securities to make written representations to Bursa Securities as to why its securities should not be removed from the Official List of Bursa Securities;</t>
    </r>
  </si>
  <si>
    <r>
      <t>(b)</t>
    </r>
    <r>
      <rPr>
        <sz val="7"/>
        <rFont val="Times New Roman"/>
        <family val="1"/>
      </rPr>
      <t xml:space="preserve">                </t>
    </r>
    <r>
      <rPr>
        <sz val="12"/>
        <rFont val="Times New Roman"/>
        <family val="1"/>
      </rPr>
      <t>that in the event Bursa Securities decides to de-list the Company, the securities of the Company shall be removed from the Official List of Bursa Securities upon the expiry of 7 market days from the date of notification of the decision to de-list the Company or upon such other date as may be specified by Bursa Securities unless an appeal is made within the prescribed timeframe; and</t>
    </r>
  </si>
  <si>
    <r>
      <t>(c)</t>
    </r>
    <r>
      <rPr>
        <sz val="7"/>
        <rFont val="Times New Roman"/>
        <family val="1"/>
      </rPr>
      <t xml:space="preserve">                </t>
    </r>
    <r>
      <rPr>
        <sz val="12"/>
        <rFont val="Times New Roman"/>
        <family val="1"/>
      </rPr>
      <t>that in the event Bursa Securities decides not de-list the Company, other appropriate action/penalty(ies) may be imposed pursuant to paragraph 16.17 of the Listing Requirements of Bursa Securities.</t>
    </r>
  </si>
  <si>
    <t>Ekran had on 16 February 2009 through its solicitors, Messrs Cheah Teh &amp; Su, made written representations to Bursa Securities as to why its securities should not be removed from the Official List of Bursa Securities.</t>
  </si>
  <si>
    <t>Inland Revenue Board had then filed an appeal against the Special Commissioners' decision to the High Court. The case has been mentioned in the High Court and the date of hearing has been fixed on 17 July 2009.</t>
  </si>
  <si>
    <t>Tan Sri Ting had also proposed a revised scheme for the settlement of the second instalment due on 31 December 2008. The Board is still considering the said proposal.</t>
  </si>
  <si>
    <r>
      <t>On 13 June 2008, Bursa Securities</t>
    </r>
    <r>
      <rPr>
        <sz val="11"/>
        <rFont val="Times New Roman"/>
        <family val="1"/>
      </rPr>
      <t xml:space="preserve"> had </t>
    </r>
    <r>
      <rPr>
        <sz val="11"/>
        <color indexed="8"/>
        <rFont val="Times New Roman"/>
        <family val="1"/>
      </rPr>
      <t>decided to grant Ekran a final extension of time until 31 August 2008 to complete the settlement by Tan Sri Ting of the debt assigned from Ekran to Tan Sri Ting of approximately RM75 million owing to Danaharta subject to fulfillment of the conditions imposed by Danaharta in the letter dated 6 June 2008.</t>
    </r>
  </si>
  <si>
    <t>The Company had on even date made an appeal to Bursa Securities for the said extension.  Bursa Securities had on 2 September 2008, informed the Company that the Company’s appeal will be tabled to their Committee for a decision.</t>
  </si>
  <si>
    <t>The Company had, on 8 May 2006 announced that it was considered an "affected listed issuer" pursuant to Paragraph 2.1(d) of PN17, due to the fact that Auditors had expressed a disclaimer opinion in the audited accounts for the financial year ended 30 June 2005. The Company had on 30 October 2006 applied to Bursa Malaysia Securities Berhad ("Bursa Securities") for the uplifting of the Company from PN17 classification on the basis that the disclaimer opinion on audited accounts had been addressed for the financial year ended 30 June 2006. However, Bursa insisted that the Company proceed to comply with PN17 Guidelines by submitting a rationalisation / recovery plan.</t>
  </si>
  <si>
    <t>Bursa Securites had, vide its letter dated 27 April 2007, granted Ekran a waiver to submit a regularization plan that falls within the ambit of Section 32 of the Securities Commission Act 1993. Bursa Securities's waiver is without prejudice to Bursa Securities' right to proceed to suspend the trading of the securities of the Company and to commence de-listing procedures against the Company in the event that certain conditions imposed by Bursa Securities are not fulfilled by 31 December 2007.</t>
  </si>
  <si>
    <t>On 31 October 2008, Bursa Securities proceed to suspend the trading of the securities of Ekran.</t>
  </si>
  <si>
    <r>
      <t>On 23 January 2009, Ekran through its solicitors, Messrs Cheah Teh &amp; Su had written to Bursa Securities with regards to the financial position of the Company and in view of Ekran's</t>
    </r>
    <r>
      <rPr>
        <b/>
        <u val="single"/>
        <sz val="11"/>
        <color indexed="8"/>
        <rFont val="Times New Roman"/>
        <family val="1"/>
      </rPr>
      <t xml:space="preserve"> </t>
    </r>
    <r>
      <rPr>
        <sz val="11"/>
        <color indexed="8"/>
        <rFont val="Times New Roman"/>
        <family val="1"/>
      </rPr>
      <t>current financial condition and level of operations, Ekran had notified Bursa Securities that it does not require to undertake a Regularization Plan.</t>
    </r>
  </si>
  <si>
    <t>For The Nine-Month Period Ended 31 March 2009</t>
  </si>
  <si>
    <t>The Board of Directors of Ekran Berhad wishes to announce the unaudited results of the Group for the third quarter ended 31 March 2009</t>
  </si>
  <si>
    <t>9 months ended</t>
  </si>
  <si>
    <t>31.03.2009</t>
  </si>
  <si>
    <t>31.03.2008</t>
  </si>
  <si>
    <t>As at 31 March 2009</t>
  </si>
  <si>
    <t>For the Nine-Month Period Ended 31 March 2009</t>
  </si>
  <si>
    <t>At 31 March 2009</t>
  </si>
  <si>
    <t>Notes To The Unaudited Results For The 3rd Quarter Ended 31 March 2009</t>
  </si>
  <si>
    <t>The paid up share capital as at 31 March 2009 stood at RM525,968,572. There were no issuance and repayment of debt and equity securities, share buy-backs, share cancellation or shares held as treasury shares.</t>
  </si>
  <si>
    <t>9 months</t>
  </si>
  <si>
    <t>The Group's turnover and loss for the current quarter were RM12.7 million and RM3.8 million respectively. The loss in this quarter is mainly due to accrual of interest expenses from its bank borrowings.</t>
  </si>
  <si>
    <t>The Group is currently actively negotiating to settle its remaining major bank loan including interest of approximately RM90.6 million.</t>
  </si>
  <si>
    <t>There were no profits on sale of unquoted investments and/or properties for the current financial period ended 31 March 2009.</t>
  </si>
  <si>
    <t>There was no purchase or disposal of quoted securities for the current financial period ended 31 March 2009.</t>
  </si>
  <si>
    <t>The Directors do not propose the payment of any interim dividend for the quarter period ended 31 March 2009.</t>
  </si>
  <si>
    <t>Basic earnings per share is calculated by dividing the net loss attributable to the shareholders of RM7.5 million by the weighted average number of ordinary shares in issue as at 31 March 2009 of 525,968,572 shares</t>
  </si>
  <si>
    <t>Bursa Securities had on 25 March 2009 informed the Company that the Listing Committee will deliberate on whether or not the securities of the Company should be de-listed from the Official List of Bursa Securities on 30 April 2009. The deliberation of the Listing Committee has then been postponed to 14 May 2009. Ekran is awaiting Bursa Securities' decision on the aforementioned deliberation.</t>
  </si>
  <si>
    <t>The Group had in 2007 secured a road construction contract work worth RM75 million in East Malaysia and the project as at 3rd quarter ended 31 March 2009 is about 90% completed. The Group will continue to pursue other infrastructure projects to enhance the earnings base of the Group.</t>
  </si>
  <si>
    <t>For the financial period ended 31 March 2009, the Group has registered a turnover of RM20 million mainly from its oil palm plantation, construction and hotel business and its loss of RM7.5 million is mainly due to accrual of interest expenses from its bank borrowings.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</si>
</sst>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
    <numFmt numFmtId="184" formatCode="[$-409]h:mm:ss\ AM/PM"/>
    <numFmt numFmtId="185" formatCode="#,##0.0"/>
    <numFmt numFmtId="186" formatCode="_(* #,##0.000_);_(* \(#,##0.000\);_(* &quot;-&quot;???_);_(@_)"/>
    <numFmt numFmtId="187" formatCode="_(* #,##0.0_);_(* \(#,##0.0\);_(* &quot;-&quot;_);_(@_)"/>
    <numFmt numFmtId="188" formatCode="_(* #,##0.00_);_(* \(#,##0.00\);_(* &quot;-&quot;_);_(@_)"/>
    <numFmt numFmtId="189" formatCode="_(* #,##0_);_(* \(#,##0\);_(* &quot;-&quot;??_);_(@_)"/>
    <numFmt numFmtId="190" formatCode="_-* #,##0.0_-;\-* #,##0.0_-;_-* &quot;-&quot;??_-;_-@_-"/>
    <numFmt numFmtId="191" formatCode="_-* #,##0_-;\-* #,##0_-;_-* &quot;-&quot;??_-;_-@_-"/>
    <numFmt numFmtId="192" formatCode="[$-809]dd\ mmmm\ yyyy"/>
    <numFmt numFmtId="193" formatCode="0.0"/>
  </numFmts>
  <fonts count="40">
    <font>
      <sz val="10"/>
      <name val="MS Sans Serif"/>
      <family val="0"/>
    </font>
    <font>
      <sz val="10"/>
      <name val="Times New Roman"/>
      <family val="1"/>
    </font>
    <font>
      <sz val="8"/>
      <name val="MS Sans Serif"/>
      <family val="0"/>
    </font>
    <font>
      <b/>
      <sz val="10"/>
      <name val="Times New Roman"/>
      <family val="1"/>
    </font>
    <font>
      <b/>
      <u val="single"/>
      <sz val="10"/>
      <name val="Times New Roman"/>
      <family val="1"/>
    </font>
    <font>
      <b/>
      <sz val="14"/>
      <name val="Times New Roman"/>
      <family val="1"/>
    </font>
    <font>
      <b/>
      <sz val="8"/>
      <name val="Times New Roman"/>
      <family val="1"/>
    </font>
    <font>
      <b/>
      <sz val="10"/>
      <color indexed="8"/>
      <name val="Times New Roman"/>
      <family val="1"/>
    </font>
    <font>
      <b/>
      <sz val="9"/>
      <color indexed="8"/>
      <name val="Times New Roman"/>
      <family val="1"/>
    </font>
    <font>
      <sz val="9"/>
      <color indexed="8"/>
      <name val="Times New Roman"/>
      <family val="1"/>
    </font>
    <font>
      <sz val="10"/>
      <color indexed="8"/>
      <name val="Times New Roman"/>
      <family val="1"/>
    </font>
    <font>
      <b/>
      <u val="single"/>
      <sz val="10"/>
      <color indexed="8"/>
      <name val="Times New Roman"/>
      <family val="1"/>
    </font>
    <font>
      <b/>
      <u val="single"/>
      <sz val="8"/>
      <color indexed="8"/>
      <name val="Times New Roman"/>
      <family val="1"/>
    </font>
    <font>
      <b/>
      <sz val="10"/>
      <name val="MS Sans Serif"/>
      <family val="0"/>
    </font>
    <font>
      <sz val="8.5"/>
      <name val="MS Sans Serif"/>
      <family val="0"/>
    </font>
    <font>
      <sz val="8.5"/>
      <color indexed="8"/>
      <name val="Times New Roman"/>
      <family val="1"/>
    </font>
    <font>
      <b/>
      <u val="single"/>
      <sz val="8.5"/>
      <color indexed="8"/>
      <name val="Times New Roman"/>
      <family val="1"/>
    </font>
    <font>
      <b/>
      <sz val="8.5"/>
      <color indexed="8"/>
      <name val="Times New Roman"/>
      <family val="1"/>
    </font>
    <font>
      <sz val="8"/>
      <color indexed="8"/>
      <name val="Times New Roman"/>
      <family val="1"/>
    </font>
    <font>
      <u val="single"/>
      <sz val="10"/>
      <color indexed="8"/>
      <name val="Times New Roman"/>
      <family val="1"/>
    </font>
    <font>
      <b/>
      <sz val="8"/>
      <color indexed="8"/>
      <name val="Times New Roman"/>
      <family val="1"/>
    </font>
    <font>
      <i/>
      <sz val="10"/>
      <color indexed="8"/>
      <name val="Times New Roman"/>
      <family val="1"/>
    </font>
    <font>
      <u val="single"/>
      <sz val="12"/>
      <color indexed="12"/>
      <name val="MS Sans Serif"/>
      <family val="0"/>
    </font>
    <font>
      <u val="single"/>
      <sz val="12"/>
      <color indexed="36"/>
      <name val="MS Sans Serif"/>
      <family val="0"/>
    </font>
    <font>
      <sz val="9.5"/>
      <color indexed="8"/>
      <name val="Times New Roman"/>
      <family val="1"/>
    </font>
    <font>
      <b/>
      <u val="single"/>
      <sz val="11"/>
      <name val="Times New Roman"/>
      <family val="1"/>
    </font>
    <font>
      <sz val="11"/>
      <name val="MS Sans Serif"/>
      <family val="0"/>
    </font>
    <font>
      <sz val="11"/>
      <color indexed="8"/>
      <name val="Times New Roman"/>
      <family val="1"/>
    </font>
    <font>
      <b/>
      <u val="single"/>
      <sz val="11"/>
      <color indexed="8"/>
      <name val="Times New Roman"/>
      <family val="1"/>
    </font>
    <font>
      <b/>
      <u val="single"/>
      <sz val="11"/>
      <name val="MS Sans Serif"/>
      <family val="0"/>
    </font>
    <font>
      <b/>
      <u val="single"/>
      <sz val="12"/>
      <name val="Times New Roman"/>
      <family val="1"/>
    </font>
    <font>
      <b/>
      <sz val="11"/>
      <name val="Times New Roman"/>
      <family val="1"/>
    </font>
    <font>
      <b/>
      <sz val="12"/>
      <name val="Times New Roman"/>
      <family val="1"/>
    </font>
    <font>
      <sz val="12"/>
      <name val="Times New Roman"/>
      <family val="1"/>
    </font>
    <font>
      <b/>
      <sz val="16"/>
      <name val="Times New Roman"/>
      <family val="1"/>
    </font>
    <font>
      <sz val="11"/>
      <name val="Times New Roman"/>
      <family val="1"/>
    </font>
    <font>
      <b/>
      <sz val="11"/>
      <color indexed="8"/>
      <name val="Times New Roman"/>
      <family val="1"/>
    </font>
    <font>
      <u val="single"/>
      <sz val="11"/>
      <color indexed="8"/>
      <name val="Times New Roman"/>
      <family val="1"/>
    </font>
    <font>
      <u val="single"/>
      <sz val="11"/>
      <name val="MS Sans Serif"/>
      <family val="0"/>
    </font>
    <font>
      <sz val="7"/>
      <name val="Times New Roman"/>
      <family val="1"/>
    </font>
  </fonts>
  <fills count="2">
    <fill>
      <patternFill/>
    </fill>
    <fill>
      <patternFill patternType="gray125"/>
    </fill>
  </fills>
  <borders count="2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306">
    <xf numFmtId="0" fontId="0" fillId="0" borderId="0" xfId="0" applyAlignment="1">
      <alignment/>
    </xf>
    <xf numFmtId="0" fontId="1" fillId="0" borderId="0" xfId="0" applyFont="1" applyAlignment="1">
      <alignment/>
    </xf>
    <xf numFmtId="0" fontId="4" fillId="0" borderId="0" xfId="0" applyFont="1" applyAlignment="1">
      <alignment horizontal="center"/>
    </xf>
    <xf numFmtId="3" fontId="1" fillId="0" borderId="0" xfId="0" applyNumberFormat="1" applyFont="1" applyBorder="1" applyAlignment="1">
      <alignment/>
    </xf>
    <xf numFmtId="0" fontId="9" fillId="0" borderId="0" xfId="0" applyFont="1" applyAlignment="1">
      <alignment vertical="top" wrapText="1"/>
    </xf>
    <xf numFmtId="0" fontId="7" fillId="0" borderId="0" xfId="0" applyFont="1" applyAlignment="1">
      <alignment vertical="top" wrapText="1"/>
    </xf>
    <xf numFmtId="0" fontId="9" fillId="0" borderId="0" xfId="0" applyFont="1" applyAlignment="1">
      <alignment horizontal="right"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 fillId="0" borderId="0" xfId="0" applyFont="1" applyAlignment="1">
      <alignment vertical="top" wrapText="1"/>
    </xf>
    <xf numFmtId="0" fontId="10" fillId="0" borderId="0" xfId="0" applyFont="1" applyAlignment="1">
      <alignment horizontal="right" vertical="top" wrapText="1"/>
    </xf>
    <xf numFmtId="0" fontId="11" fillId="0" borderId="0" xfId="0" applyFont="1" applyAlignment="1">
      <alignment horizontal="center" vertical="top" wrapText="1"/>
    </xf>
    <xf numFmtId="0" fontId="10" fillId="0" borderId="0" xfId="0" applyFont="1" applyAlignment="1">
      <alignment horizontal="right" wrapText="1"/>
    </xf>
    <xf numFmtId="0" fontId="10" fillId="0" borderId="0" xfId="0" applyFont="1" applyAlignment="1">
      <alignment horizontal="center" vertical="top" wrapText="1"/>
    </xf>
    <xf numFmtId="3" fontId="10" fillId="0" borderId="0" xfId="0" applyNumberFormat="1" applyFont="1" applyAlignment="1">
      <alignment horizontal="center" vertical="top" wrapText="1"/>
    </xf>
    <xf numFmtId="0" fontId="1" fillId="0" borderId="0" xfId="0" applyFont="1" applyAlignment="1">
      <alignment wrapText="1"/>
    </xf>
    <xf numFmtId="3" fontId="10" fillId="0" borderId="0" xfId="0" applyNumberFormat="1" applyFont="1" applyBorder="1" applyAlignment="1">
      <alignment horizontal="right" wrapText="1"/>
    </xf>
    <xf numFmtId="3" fontId="10" fillId="0" borderId="0" xfId="0" applyNumberFormat="1" applyFont="1" applyAlignment="1">
      <alignment horizontal="right" wrapText="1"/>
    </xf>
    <xf numFmtId="0" fontId="12" fillId="0" borderId="0" xfId="0" applyFont="1" applyAlignment="1">
      <alignment horizontal="center" vertical="top" wrapText="1"/>
    </xf>
    <xf numFmtId="14" fontId="12" fillId="0" borderId="0" xfId="0" applyNumberFormat="1" applyFont="1" applyAlignment="1">
      <alignment horizontal="center" vertical="top" wrapText="1"/>
    </xf>
    <xf numFmtId="0" fontId="13" fillId="0" borderId="0" xfId="0" applyFont="1" applyAlignment="1">
      <alignment/>
    </xf>
    <xf numFmtId="0" fontId="0" fillId="0" borderId="0" xfId="0" applyFont="1" applyAlignment="1">
      <alignment/>
    </xf>
    <xf numFmtId="0" fontId="0" fillId="0" borderId="0" xfId="0" applyFont="1" applyAlignment="1">
      <alignment/>
    </xf>
    <xf numFmtId="0" fontId="10" fillId="0" borderId="0" xfId="0" applyFont="1" applyAlignment="1">
      <alignment horizontal="left" vertical="top" wrapText="1"/>
    </xf>
    <xf numFmtId="0" fontId="14" fillId="0" borderId="0" xfId="0" applyFont="1" applyAlignment="1">
      <alignment/>
    </xf>
    <xf numFmtId="0" fontId="15" fillId="0" borderId="0" xfId="0" applyFont="1" applyAlignment="1">
      <alignment horizontal="left" vertical="top" wrapText="1"/>
    </xf>
    <xf numFmtId="3" fontId="10" fillId="0" borderId="0" xfId="0" applyNumberFormat="1" applyFont="1" applyAlignment="1">
      <alignment vertical="top" wrapText="1"/>
    </xf>
    <xf numFmtId="3" fontId="10" fillId="0" borderId="1" xfId="0" applyNumberFormat="1" applyFont="1" applyBorder="1" applyAlignment="1">
      <alignment vertical="top" wrapText="1"/>
    </xf>
    <xf numFmtId="3" fontId="10" fillId="0" borderId="0" xfId="0" applyNumberFormat="1" applyFont="1" applyBorder="1" applyAlignment="1">
      <alignment vertical="top" wrapText="1"/>
    </xf>
    <xf numFmtId="0" fontId="10" fillId="0" borderId="0" xfId="0" applyFont="1" applyBorder="1" applyAlignment="1">
      <alignment vertical="top" wrapText="1"/>
    </xf>
    <xf numFmtId="0" fontId="0" fillId="0" borderId="0" xfId="0" applyFont="1" applyBorder="1" applyAlignment="1">
      <alignment/>
    </xf>
    <xf numFmtId="3" fontId="7" fillId="0" borderId="0" xfId="0" applyNumberFormat="1" applyFont="1" applyBorder="1" applyAlignment="1">
      <alignment vertical="top" wrapText="1"/>
    </xf>
    <xf numFmtId="0" fontId="13" fillId="0" borderId="0" xfId="0" applyFont="1" applyBorder="1" applyAlignment="1">
      <alignment/>
    </xf>
    <xf numFmtId="0" fontId="2" fillId="0" borderId="0" xfId="0" applyFont="1" applyAlignment="1">
      <alignment/>
    </xf>
    <xf numFmtId="0" fontId="18" fillId="0" borderId="0" xfId="0" applyFont="1" applyAlignment="1">
      <alignment horizontal="left" vertical="top" wrapText="1"/>
    </xf>
    <xf numFmtId="0" fontId="11" fillId="0" borderId="0" xfId="0" applyFont="1" applyAlignment="1">
      <alignment horizontal="right" vertical="top" wrapText="1"/>
    </xf>
    <xf numFmtId="0" fontId="10" fillId="0" borderId="0" xfId="0" applyFont="1" applyBorder="1" applyAlignment="1">
      <alignment horizontal="right" wrapText="1"/>
    </xf>
    <xf numFmtId="0" fontId="10" fillId="0" borderId="0" xfId="0" applyFont="1" applyBorder="1" applyAlignment="1">
      <alignment horizontal="justify" vertical="top" wrapText="1"/>
    </xf>
    <xf numFmtId="14" fontId="11" fillId="0" borderId="0" xfId="0" applyNumberFormat="1" applyFont="1" applyBorder="1" applyAlignment="1">
      <alignment horizontal="right" vertical="top" wrapText="1"/>
    </xf>
    <xf numFmtId="0" fontId="11" fillId="0" borderId="0" xfId="0" applyFont="1" applyBorder="1" applyAlignment="1">
      <alignment horizontal="right" vertical="top" wrapText="1"/>
    </xf>
    <xf numFmtId="0" fontId="7" fillId="0" borderId="0" xfId="0" applyFont="1" applyBorder="1" applyAlignment="1">
      <alignment horizontal="right" wrapText="1"/>
    </xf>
    <xf numFmtId="3" fontId="7" fillId="0" borderId="0" xfId="0" applyNumberFormat="1" applyFont="1" applyBorder="1" applyAlignment="1">
      <alignment horizontal="right" wrapText="1"/>
    </xf>
    <xf numFmtId="0" fontId="8" fillId="0" borderId="0" xfId="0" applyFont="1" applyAlignment="1" quotePrefix="1">
      <alignment vertical="top" wrapText="1"/>
    </xf>
    <xf numFmtId="0" fontId="15" fillId="0" borderId="2" xfId="0" applyFont="1" applyBorder="1" applyAlignment="1">
      <alignment horizontal="left" vertical="top" wrapText="1"/>
    </xf>
    <xf numFmtId="0" fontId="16" fillId="0" borderId="3" xfId="0" applyFont="1" applyBorder="1" applyAlignment="1">
      <alignment horizontal="center" vertical="top" wrapText="1"/>
    </xf>
    <xf numFmtId="0" fontId="16" fillId="0" borderId="4" xfId="0" applyFont="1" applyBorder="1" applyAlignment="1">
      <alignment horizontal="center" vertical="top" wrapText="1"/>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0" fillId="0" borderId="5" xfId="0" applyFont="1" applyBorder="1" applyAlignment="1">
      <alignment vertical="top" wrapText="1"/>
    </xf>
    <xf numFmtId="0" fontId="10" fillId="0" borderId="6"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10" fillId="0" borderId="7" xfId="0" applyFont="1" applyBorder="1" applyAlignment="1">
      <alignment vertical="top" wrapText="1"/>
    </xf>
    <xf numFmtId="0" fontId="10" fillId="0" borderId="8" xfId="0" applyFont="1" applyBorder="1" applyAlignment="1">
      <alignment vertical="top" wrapText="1"/>
    </xf>
    <xf numFmtId="0" fontId="16" fillId="0" borderId="2" xfId="0" applyFont="1" applyBorder="1" applyAlignment="1">
      <alignment horizontal="center" vertical="top" wrapText="1"/>
    </xf>
    <xf numFmtId="0" fontId="17" fillId="0" borderId="4" xfId="0" applyFont="1" applyBorder="1" applyAlignment="1">
      <alignment horizontal="center" vertical="top" wrapText="1"/>
    </xf>
    <xf numFmtId="3" fontId="10" fillId="0" borderId="6" xfId="0" applyNumberFormat="1" applyFont="1" applyBorder="1" applyAlignment="1">
      <alignment vertical="top" wrapText="1"/>
    </xf>
    <xf numFmtId="3" fontId="7" fillId="0" borderId="6" xfId="0" applyNumberFormat="1" applyFont="1" applyBorder="1" applyAlignment="1">
      <alignment vertical="top" wrapText="1"/>
    </xf>
    <xf numFmtId="3" fontId="10" fillId="0" borderId="8" xfId="0" applyNumberFormat="1" applyFont="1" applyBorder="1" applyAlignment="1">
      <alignment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3" fontId="10" fillId="0" borderId="5" xfId="0" applyNumberFormat="1" applyFont="1" applyBorder="1" applyAlignment="1">
      <alignment vertical="top" wrapText="1"/>
    </xf>
    <xf numFmtId="3" fontId="7" fillId="0" borderId="5" xfId="0" applyNumberFormat="1" applyFont="1" applyBorder="1" applyAlignment="1">
      <alignment vertical="top" wrapText="1"/>
    </xf>
    <xf numFmtId="3" fontId="10" fillId="0" borderId="7" xfId="0" applyNumberFormat="1" applyFont="1" applyBorder="1" applyAlignment="1">
      <alignment vertical="top" wrapText="1"/>
    </xf>
    <xf numFmtId="0" fontId="10" fillId="0" borderId="2" xfId="0" applyFont="1" applyBorder="1" applyAlignment="1">
      <alignment horizontal="lef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5" fillId="0" borderId="7" xfId="0" applyFont="1" applyBorder="1" applyAlignment="1">
      <alignment horizontal="left" vertical="top" wrapText="1"/>
    </xf>
    <xf numFmtId="0" fontId="16" fillId="0" borderId="1" xfId="0" applyFont="1" applyBorder="1" applyAlignment="1">
      <alignment horizontal="center" vertical="top" wrapText="1"/>
    </xf>
    <xf numFmtId="0" fontId="17" fillId="0" borderId="8" xfId="0" applyFont="1" applyBorder="1" applyAlignment="1">
      <alignment horizontal="center" vertical="top" wrapText="1"/>
    </xf>
    <xf numFmtId="0" fontId="10" fillId="0" borderId="2" xfId="0" applyFont="1" applyBorder="1" applyAlignment="1">
      <alignment vertical="top" wrapText="1"/>
    </xf>
    <xf numFmtId="0" fontId="17" fillId="0" borderId="7" xfId="0" applyFont="1" applyBorder="1" applyAlignment="1">
      <alignment horizontal="center" vertical="top" wrapText="1"/>
    </xf>
    <xf numFmtId="0" fontId="17" fillId="0" borderId="1" xfId="0" applyFont="1" applyBorder="1" applyAlignment="1">
      <alignment horizontal="center" vertical="top" wrapText="1"/>
    </xf>
    <xf numFmtId="0" fontId="10" fillId="0" borderId="5" xfId="0" applyFont="1" applyBorder="1" applyAlignment="1">
      <alignment horizontal="left" vertical="top" wrapText="1"/>
    </xf>
    <xf numFmtId="0" fontId="7" fillId="0" borderId="6" xfId="0" applyFont="1" applyBorder="1" applyAlignment="1">
      <alignment horizontal="center" vertical="top" wrapText="1"/>
    </xf>
    <xf numFmtId="0" fontId="7" fillId="0" borderId="5" xfId="0" applyFont="1" applyBorder="1" applyAlignment="1">
      <alignment horizontal="center" vertical="top" wrapText="1"/>
    </xf>
    <xf numFmtId="41" fontId="1" fillId="0" borderId="0" xfId="0" applyNumberFormat="1" applyFont="1" applyAlignment="1">
      <alignment/>
    </xf>
    <xf numFmtId="188" fontId="1" fillId="0" borderId="0" xfId="0" applyNumberFormat="1" applyFont="1" applyAlignment="1">
      <alignment/>
    </xf>
    <xf numFmtId="41" fontId="3" fillId="0" borderId="0" xfId="0" applyNumberFormat="1" applyFont="1" applyAlignment="1">
      <alignment/>
    </xf>
    <xf numFmtId="183" fontId="18" fillId="0" borderId="6" xfId="0" applyNumberFormat="1" applyFont="1" applyBorder="1" applyAlignment="1">
      <alignment horizontal="left" vertical="top" wrapText="1"/>
    </xf>
    <xf numFmtId="183" fontId="18" fillId="0" borderId="5" xfId="0" applyNumberFormat="1" applyFont="1" applyBorder="1" applyAlignment="1">
      <alignment horizontal="left" vertical="top" wrapText="1"/>
    </xf>
    <xf numFmtId="183" fontId="11" fillId="0" borderId="0" xfId="0" applyNumberFormat="1" applyFont="1" applyAlignment="1">
      <alignment horizontal="right" vertical="top" wrapText="1"/>
    </xf>
    <xf numFmtId="0" fontId="19" fillId="0" borderId="3" xfId="0" applyFont="1" applyBorder="1" applyAlignment="1">
      <alignment horizontal="left" vertical="top" wrapText="1"/>
    </xf>
    <xf numFmtId="0" fontId="19" fillId="0" borderId="3" xfId="0" applyFont="1" applyBorder="1" applyAlignment="1">
      <alignment vertical="top" wrapText="1"/>
    </xf>
    <xf numFmtId="0" fontId="20" fillId="0" borderId="0" xfId="0" applyFont="1" applyBorder="1" applyAlignment="1">
      <alignment horizontal="center" vertical="top" wrapText="1"/>
    </xf>
    <xf numFmtId="183" fontId="20" fillId="0" borderId="0" xfId="0" applyNumberFormat="1" applyFont="1" applyBorder="1" applyAlignment="1">
      <alignment horizontal="center" vertical="top" wrapText="1"/>
    </xf>
    <xf numFmtId="0" fontId="18" fillId="0" borderId="7" xfId="0" applyFont="1" applyBorder="1" applyAlignment="1">
      <alignment horizontal="left" vertical="top" wrapText="1"/>
    </xf>
    <xf numFmtId="0" fontId="20" fillId="0" borderId="1" xfId="0" applyFont="1" applyBorder="1" applyAlignment="1">
      <alignment horizontal="center" vertical="top" wrapText="1"/>
    </xf>
    <xf numFmtId="0" fontId="18" fillId="0" borderId="8" xfId="0" applyFont="1" applyBorder="1" applyAlignment="1">
      <alignment horizontal="left" vertical="top" wrapText="1"/>
    </xf>
    <xf numFmtId="0" fontId="20" fillId="0" borderId="6" xfId="0" applyFont="1" applyBorder="1" applyAlignment="1">
      <alignment horizontal="center" vertical="top" wrapText="1"/>
    </xf>
    <xf numFmtId="0" fontId="20" fillId="0" borderId="5" xfId="0" applyFont="1" applyBorder="1" applyAlignment="1">
      <alignment horizontal="center" vertical="top" wrapText="1"/>
    </xf>
    <xf numFmtId="183" fontId="20" fillId="0" borderId="6" xfId="0" applyNumberFormat="1" applyFont="1" applyBorder="1" applyAlignment="1">
      <alignment horizontal="center" vertical="top" wrapText="1"/>
    </xf>
    <xf numFmtId="183" fontId="20" fillId="0" borderId="5" xfId="0" applyNumberFormat="1" applyFont="1" applyBorder="1" applyAlignment="1">
      <alignment horizontal="center" vertical="top" wrapText="1"/>
    </xf>
    <xf numFmtId="0" fontId="20" fillId="0" borderId="8" xfId="0" applyFont="1" applyBorder="1" applyAlignment="1">
      <alignment horizontal="center" vertical="top" wrapText="1"/>
    </xf>
    <xf numFmtId="0" fontId="20" fillId="0" borderId="7" xfId="0" applyFont="1" applyBorder="1" applyAlignment="1">
      <alignment horizontal="center" vertical="top" wrapText="1"/>
    </xf>
    <xf numFmtId="0" fontId="10" fillId="0" borderId="9" xfId="0" applyFont="1" applyBorder="1" applyAlignment="1">
      <alignment vertical="top" wrapText="1"/>
    </xf>
    <xf numFmtId="3" fontId="10" fillId="0" borderId="10" xfId="0" applyNumberFormat="1" applyFont="1" applyBorder="1" applyAlignment="1">
      <alignment vertical="top" wrapText="1"/>
    </xf>
    <xf numFmtId="0" fontId="10" fillId="0" borderId="11" xfId="0" applyFont="1" applyBorder="1" applyAlignment="1">
      <alignment vertical="top" wrapText="1"/>
    </xf>
    <xf numFmtId="3" fontId="10" fillId="0" borderId="11" xfId="0" applyNumberFormat="1" applyFont="1" applyBorder="1" applyAlignment="1">
      <alignment vertical="top" wrapText="1"/>
    </xf>
    <xf numFmtId="3" fontId="10" fillId="0" borderId="9" xfId="0" applyNumberFormat="1" applyFont="1" applyBorder="1" applyAlignment="1">
      <alignment vertical="top" wrapText="1"/>
    </xf>
    <xf numFmtId="3" fontId="10" fillId="0" borderId="1" xfId="0" applyNumberFormat="1" applyFont="1" applyBorder="1" applyAlignment="1">
      <alignment horizontal="right" wrapText="1"/>
    </xf>
    <xf numFmtId="0" fontId="10" fillId="0" borderId="1" xfId="0" applyFont="1" applyBorder="1" applyAlignment="1">
      <alignment horizontal="center" vertical="top" wrapText="1"/>
    </xf>
    <xf numFmtId="3" fontId="7" fillId="0" borderId="12" xfId="0" applyNumberFormat="1" applyFont="1" applyBorder="1" applyAlignment="1">
      <alignment horizontal="center" vertical="top" wrapText="1"/>
    </xf>
    <xf numFmtId="3" fontId="7" fillId="0" borderId="12" xfId="0" applyNumberFormat="1" applyFont="1" applyBorder="1" applyAlignment="1">
      <alignment horizontal="right" wrapText="1"/>
    </xf>
    <xf numFmtId="0" fontId="9" fillId="0" borderId="0" xfId="0" applyFont="1" applyAlignment="1" quotePrefix="1">
      <alignment horizontal="left" vertical="top" wrapText="1"/>
    </xf>
    <xf numFmtId="0" fontId="9" fillId="0" borderId="0" xfId="0" applyFont="1" applyAlignment="1" quotePrefix="1">
      <alignment vertical="top" wrapText="1"/>
    </xf>
    <xf numFmtId="0" fontId="9" fillId="0" borderId="0" xfId="0" applyFont="1" applyAlignment="1" quotePrefix="1">
      <alignment horizontal="right" vertical="top" wrapText="1"/>
    </xf>
    <xf numFmtId="0" fontId="3" fillId="0" borderId="0" xfId="0" applyFont="1" applyAlignment="1">
      <alignment vertical="top" wrapText="1"/>
    </xf>
    <xf numFmtId="0" fontId="10" fillId="0" borderId="0" xfId="0" applyFont="1" applyAlignment="1">
      <alignment vertical="top"/>
    </xf>
    <xf numFmtId="0" fontId="4" fillId="0" borderId="0" xfId="0" applyFont="1" applyAlignment="1">
      <alignment horizontal="center" wrapText="1"/>
    </xf>
    <xf numFmtId="0" fontId="8" fillId="0" borderId="0" xfId="0" applyFont="1" applyAlignment="1">
      <alignment vertical="top" wrapText="1"/>
    </xf>
    <xf numFmtId="0" fontId="7" fillId="0" borderId="0" xfId="0" applyFont="1" applyAlignment="1">
      <alignment vertical="top"/>
    </xf>
    <xf numFmtId="0" fontId="0" fillId="0" borderId="0" xfId="0" applyAlignment="1">
      <alignment/>
    </xf>
    <xf numFmtId="3" fontId="1" fillId="0" borderId="6" xfId="0" applyNumberFormat="1" applyFont="1" applyBorder="1" applyAlignment="1">
      <alignment/>
    </xf>
    <xf numFmtId="41" fontId="1" fillId="0" borderId="6" xfId="0" applyNumberFormat="1" applyFont="1" applyBorder="1" applyAlignment="1">
      <alignment/>
    </xf>
    <xf numFmtId="0" fontId="0" fillId="0" borderId="0" xfId="0" applyAlignment="1">
      <alignment wrapText="1"/>
    </xf>
    <xf numFmtId="0" fontId="27" fillId="0" borderId="0" xfId="0" applyFont="1" applyFill="1" applyAlignment="1">
      <alignment horizontal="justify" vertical="top" wrapText="1"/>
    </xf>
    <xf numFmtId="0" fontId="27" fillId="0" borderId="0" xfId="0" applyFont="1" applyAlignment="1">
      <alignment vertical="top" wrapText="1"/>
    </xf>
    <xf numFmtId="0" fontId="26" fillId="0" borderId="0" xfId="0" applyFont="1" applyAlignment="1">
      <alignment wrapText="1"/>
    </xf>
    <xf numFmtId="0" fontId="26" fillId="0" borderId="0" xfId="0" applyFont="1" applyAlignment="1">
      <alignment/>
    </xf>
    <xf numFmtId="0" fontId="25" fillId="0" borderId="0" xfId="0" applyFont="1" applyAlignment="1">
      <alignment vertical="top" wrapText="1"/>
    </xf>
    <xf numFmtId="0" fontId="31" fillId="0" borderId="0" xfId="0" applyFont="1" applyAlignment="1">
      <alignment vertical="top" wrapText="1"/>
    </xf>
    <xf numFmtId="0" fontId="28" fillId="0" borderId="0" xfId="0" applyFont="1" applyFill="1" applyAlignment="1">
      <alignment horizontal="justify" vertical="top" wrapText="1"/>
    </xf>
    <xf numFmtId="0" fontId="10" fillId="0" borderId="0" xfId="0" applyFont="1" applyAlignment="1" quotePrefix="1">
      <alignment vertical="top" wrapText="1"/>
    </xf>
    <xf numFmtId="0" fontId="32" fillId="0" borderId="0" xfId="0" applyFont="1" applyAlignment="1">
      <alignment/>
    </xf>
    <xf numFmtId="0" fontId="32" fillId="0" borderId="0" xfId="0" applyFont="1" applyAlignment="1">
      <alignment horizontal="center"/>
    </xf>
    <xf numFmtId="0" fontId="33" fillId="0" borderId="0" xfId="0" applyFont="1" applyAlignment="1">
      <alignment/>
    </xf>
    <xf numFmtId="0" fontId="33" fillId="0" borderId="0" xfId="0" applyFont="1" applyAlignment="1">
      <alignment/>
    </xf>
    <xf numFmtId="3" fontId="33" fillId="0" borderId="0" xfId="0" applyNumberFormat="1" applyFont="1" applyAlignment="1">
      <alignment/>
    </xf>
    <xf numFmtId="0" fontId="33" fillId="0" borderId="0" xfId="0" applyFont="1" applyAlignment="1">
      <alignment horizontal="center"/>
    </xf>
    <xf numFmtId="0" fontId="30" fillId="0" borderId="0" xfId="0" applyFont="1" applyAlignment="1">
      <alignment horizontal="center"/>
    </xf>
    <xf numFmtId="183" fontId="32" fillId="0" borderId="0" xfId="0" applyNumberFormat="1" applyFont="1" applyAlignment="1">
      <alignment horizontal="center"/>
    </xf>
    <xf numFmtId="183" fontId="33" fillId="0" borderId="0" xfId="0" applyNumberFormat="1" applyFont="1" applyAlignment="1">
      <alignment/>
    </xf>
    <xf numFmtId="3" fontId="33" fillId="0" borderId="0" xfId="0" applyNumberFormat="1" applyFont="1" applyAlignment="1">
      <alignment/>
    </xf>
    <xf numFmtId="41" fontId="33" fillId="0" borderId="0" xfId="0" applyNumberFormat="1" applyFont="1" applyAlignment="1">
      <alignment/>
    </xf>
    <xf numFmtId="0" fontId="33" fillId="0" borderId="0" xfId="0" applyFont="1" applyAlignment="1" quotePrefix="1">
      <alignment horizontal="center"/>
    </xf>
    <xf numFmtId="41" fontId="33" fillId="0" borderId="1" xfId="0" applyNumberFormat="1" applyFont="1" applyBorder="1" applyAlignment="1">
      <alignment/>
    </xf>
    <xf numFmtId="0" fontId="32" fillId="0" borderId="0" xfId="0" applyFont="1" applyAlignment="1">
      <alignment/>
    </xf>
    <xf numFmtId="41" fontId="33" fillId="0" borderId="0" xfId="0" applyNumberFormat="1" applyFont="1" applyFill="1" applyAlignment="1">
      <alignment/>
    </xf>
    <xf numFmtId="41" fontId="33" fillId="0" borderId="10" xfId="0" applyNumberFormat="1" applyFont="1" applyBorder="1" applyAlignment="1">
      <alignment/>
    </xf>
    <xf numFmtId="14" fontId="32" fillId="0" borderId="0" xfId="0" applyNumberFormat="1" applyFont="1" applyBorder="1" applyAlignment="1">
      <alignment horizontal="center"/>
    </xf>
    <xf numFmtId="0" fontId="33" fillId="0" borderId="0" xfId="0" applyFont="1" applyBorder="1" applyAlignment="1">
      <alignment/>
    </xf>
    <xf numFmtId="3" fontId="33" fillId="0" borderId="0" xfId="0" applyNumberFormat="1" applyFont="1" applyBorder="1" applyAlignment="1">
      <alignment/>
    </xf>
    <xf numFmtId="0" fontId="32" fillId="0" borderId="0" xfId="0" applyFont="1" applyBorder="1" applyAlignment="1">
      <alignment horizontal="center"/>
    </xf>
    <xf numFmtId="0" fontId="33" fillId="0" borderId="0" xfId="0" applyFont="1" applyAlignment="1">
      <alignment horizontal="left"/>
    </xf>
    <xf numFmtId="14" fontId="33" fillId="0" borderId="0" xfId="0" applyNumberFormat="1" applyFont="1" applyBorder="1" applyAlignment="1">
      <alignment/>
    </xf>
    <xf numFmtId="183" fontId="33" fillId="0" borderId="0" xfId="0" applyNumberFormat="1" applyFont="1" applyBorder="1" applyAlignment="1">
      <alignment/>
    </xf>
    <xf numFmtId="0" fontId="32" fillId="0" borderId="0" xfId="0" applyFont="1" applyAlignment="1" quotePrefix="1">
      <alignment/>
    </xf>
    <xf numFmtId="0" fontId="32" fillId="0" borderId="0" xfId="0" applyFont="1" applyAlignment="1">
      <alignment horizontal="left"/>
    </xf>
    <xf numFmtId="0" fontId="32" fillId="0" borderId="0" xfId="0" applyFont="1" applyBorder="1" applyAlignment="1" quotePrefix="1">
      <alignment/>
    </xf>
    <xf numFmtId="0" fontId="33" fillId="0" borderId="0" xfId="0" applyFont="1" applyBorder="1" applyAlignment="1">
      <alignment horizontal="left"/>
    </xf>
    <xf numFmtId="0" fontId="32" fillId="0" borderId="0" xfId="0" applyFont="1" applyBorder="1" applyAlignment="1">
      <alignment/>
    </xf>
    <xf numFmtId="0" fontId="33" fillId="0" borderId="0" xfId="0" applyFont="1" applyBorder="1" applyAlignment="1" quotePrefix="1">
      <alignment/>
    </xf>
    <xf numFmtId="0" fontId="31" fillId="0" borderId="0" xfId="0" applyFont="1" applyAlignment="1">
      <alignment horizontal="center"/>
    </xf>
    <xf numFmtId="0" fontId="35" fillId="0" borderId="0" xfId="0" applyFont="1" applyAlignment="1">
      <alignment/>
    </xf>
    <xf numFmtId="189" fontId="35" fillId="0" borderId="0" xfId="0" applyNumberFormat="1" applyFont="1" applyAlignment="1">
      <alignment/>
    </xf>
    <xf numFmtId="189" fontId="31" fillId="0" borderId="0" xfId="0" applyNumberFormat="1" applyFont="1" applyAlignment="1">
      <alignment horizontal="center"/>
    </xf>
    <xf numFmtId="0" fontId="31" fillId="0" borderId="0" xfId="0" applyFont="1" applyAlignment="1">
      <alignment/>
    </xf>
    <xf numFmtId="189" fontId="31" fillId="0" borderId="0" xfId="0" applyNumberFormat="1" applyFont="1" applyAlignment="1">
      <alignment/>
    </xf>
    <xf numFmtId="0" fontId="31" fillId="0" borderId="0" xfId="0" applyFont="1" applyAlignment="1">
      <alignment horizontal="right"/>
    </xf>
    <xf numFmtId="189" fontId="35" fillId="0" borderId="3" xfId="0" applyNumberFormat="1" applyFont="1" applyBorder="1" applyAlignment="1">
      <alignment/>
    </xf>
    <xf numFmtId="0" fontId="32" fillId="0" borderId="0" xfId="0" applyFont="1" applyBorder="1" applyAlignment="1">
      <alignment horizontal="left"/>
    </xf>
    <xf numFmtId="0" fontId="32" fillId="0" borderId="0" xfId="0" applyFont="1" applyBorder="1" applyAlignment="1">
      <alignment/>
    </xf>
    <xf numFmtId="189" fontId="33" fillId="0" borderId="0" xfId="0" applyNumberFormat="1" applyFont="1" applyBorder="1" applyAlignment="1">
      <alignment/>
    </xf>
    <xf numFmtId="189" fontId="32" fillId="0" borderId="0" xfId="0" applyNumberFormat="1" applyFont="1" applyBorder="1" applyAlignment="1">
      <alignment horizontal="center"/>
    </xf>
    <xf numFmtId="189" fontId="32" fillId="0" borderId="1" xfId="0" applyNumberFormat="1" applyFont="1" applyBorder="1" applyAlignment="1">
      <alignment horizontal="center"/>
    </xf>
    <xf numFmtId="189" fontId="32" fillId="0" borderId="13" xfId="0" applyNumberFormat="1" applyFont="1" applyBorder="1" applyAlignment="1">
      <alignment horizontal="center"/>
    </xf>
    <xf numFmtId="187" fontId="33" fillId="0" borderId="0" xfId="0" applyNumberFormat="1" applyFont="1" applyAlignment="1">
      <alignment/>
    </xf>
    <xf numFmtId="189" fontId="31" fillId="0" borderId="0" xfId="0" applyNumberFormat="1" applyFont="1" applyAlignment="1">
      <alignment/>
    </xf>
    <xf numFmtId="0" fontId="27" fillId="0" borderId="0" xfId="0" applyFont="1" applyAlignment="1">
      <alignment horizontal="justify" vertical="top" wrapText="1"/>
    </xf>
    <xf numFmtId="189" fontId="33" fillId="0" borderId="1" xfId="0" applyNumberFormat="1" applyFont="1" applyBorder="1" applyAlignment="1">
      <alignment/>
    </xf>
    <xf numFmtId="189" fontId="33" fillId="0" borderId="3" xfId="0" applyNumberFormat="1" applyFont="1" applyBorder="1" applyAlignment="1">
      <alignment/>
    </xf>
    <xf numFmtId="189" fontId="33" fillId="0" borderId="12" xfId="0" applyNumberFormat="1" applyFont="1" applyBorder="1" applyAlignment="1">
      <alignment/>
    </xf>
    <xf numFmtId="189" fontId="32" fillId="0" borderId="0" xfId="0" applyNumberFormat="1" applyFont="1" applyBorder="1" applyAlignment="1">
      <alignment/>
    </xf>
    <xf numFmtId="189" fontId="33" fillId="0" borderId="13" xfId="0" applyNumberFormat="1" applyFont="1" applyBorder="1" applyAlignment="1">
      <alignment/>
    </xf>
    <xf numFmtId="189" fontId="33" fillId="0" borderId="10" xfId="0" applyNumberFormat="1" applyFont="1" applyBorder="1" applyAlignment="1">
      <alignment/>
    </xf>
    <xf numFmtId="14" fontId="32" fillId="0" borderId="0" xfId="0" applyNumberFormat="1" applyFont="1" applyBorder="1" applyAlignment="1" quotePrefix="1">
      <alignment horizontal="center"/>
    </xf>
    <xf numFmtId="189" fontId="31" fillId="0" borderId="0" xfId="0" applyNumberFormat="1" applyFont="1" applyBorder="1" applyAlignment="1">
      <alignment/>
    </xf>
    <xf numFmtId="0" fontId="31" fillId="0" borderId="0" xfId="0" applyFont="1" applyBorder="1" applyAlignment="1">
      <alignment/>
    </xf>
    <xf numFmtId="183" fontId="11" fillId="0" borderId="0" xfId="0" applyNumberFormat="1" applyFont="1" applyAlignment="1" quotePrefix="1">
      <alignment horizontal="right" vertical="top" wrapText="1"/>
    </xf>
    <xf numFmtId="38" fontId="31" fillId="0" borderId="0" xfId="0" applyNumberFormat="1" applyFont="1" applyAlignment="1">
      <alignment horizontal="center"/>
    </xf>
    <xf numFmtId="38" fontId="31" fillId="0" borderId="0" xfId="0" applyNumberFormat="1" applyFont="1" applyAlignment="1">
      <alignment/>
    </xf>
    <xf numFmtId="38" fontId="31" fillId="0" borderId="0" xfId="0" applyNumberFormat="1" applyFont="1" applyBorder="1" applyAlignment="1">
      <alignment/>
    </xf>
    <xf numFmtId="38" fontId="35" fillId="0" borderId="0" xfId="0" applyNumberFormat="1" applyFont="1" applyAlignment="1">
      <alignment/>
    </xf>
    <xf numFmtId="189" fontId="31" fillId="0" borderId="1" xfId="0" applyNumberFormat="1" applyFont="1" applyBorder="1" applyAlignment="1">
      <alignment/>
    </xf>
    <xf numFmtId="189" fontId="35" fillId="0" borderId="0" xfId="0" applyNumberFormat="1" applyFont="1" applyBorder="1" applyAlignment="1">
      <alignment/>
    </xf>
    <xf numFmtId="189" fontId="35" fillId="0" borderId="1" xfId="0" applyNumberFormat="1" applyFont="1" applyBorder="1" applyAlignment="1">
      <alignment/>
    </xf>
    <xf numFmtId="189" fontId="33" fillId="0" borderId="0" xfId="0" applyNumberFormat="1" applyFont="1" applyAlignment="1">
      <alignment/>
    </xf>
    <xf numFmtId="0" fontId="7" fillId="0" borderId="0" xfId="0" applyFont="1" applyAlignment="1">
      <alignment horizontal="justify" vertical="top" wrapText="1"/>
    </xf>
    <xf numFmtId="15" fontId="10" fillId="0" borderId="0" xfId="0" applyNumberFormat="1" applyFont="1" applyAlignment="1" quotePrefix="1">
      <alignment horizontal="justify" vertical="top" wrapText="1"/>
    </xf>
    <xf numFmtId="0" fontId="10" fillId="0" borderId="0" xfId="0" applyFont="1" applyAlignment="1" quotePrefix="1">
      <alignment horizontal="justify" vertical="top" wrapText="1"/>
    </xf>
    <xf numFmtId="0" fontId="10" fillId="0" borderId="14" xfId="0" applyFont="1" applyBorder="1" applyAlignment="1">
      <alignment horizontal="justify" vertical="top" wrapText="1"/>
    </xf>
    <xf numFmtId="0" fontId="10" fillId="0" borderId="1" xfId="0" applyFont="1" applyBorder="1" applyAlignment="1">
      <alignment horizontal="justify" vertical="top" wrapText="1"/>
    </xf>
    <xf numFmtId="39" fontId="10" fillId="0" borderId="0" xfId="0" applyNumberFormat="1" applyFont="1" applyAlignment="1">
      <alignment horizontal="center" vertical="top" wrapText="1"/>
    </xf>
    <xf numFmtId="39" fontId="10" fillId="0" borderId="14" xfId="0" applyNumberFormat="1" applyFont="1" applyBorder="1" applyAlignment="1">
      <alignment horizontal="center" vertical="top" wrapText="1"/>
    </xf>
    <xf numFmtId="15" fontId="10" fillId="0" borderId="14" xfId="0" applyNumberFormat="1" applyFont="1" applyBorder="1" applyAlignment="1" quotePrefix="1">
      <alignment horizontal="justify" vertical="top" wrapText="1"/>
    </xf>
    <xf numFmtId="39" fontId="10" fillId="0" borderId="1" xfId="0" applyNumberFormat="1" applyFont="1" applyBorder="1" applyAlignment="1">
      <alignment horizontal="center" vertical="top" wrapText="1"/>
    </xf>
    <xf numFmtId="37" fontId="10" fillId="0" borderId="0" xfId="0" applyNumberFormat="1" applyFont="1" applyAlignment="1">
      <alignment horizontal="center" wrapText="1"/>
    </xf>
    <xf numFmtId="37" fontId="1" fillId="0" borderId="0" xfId="0" applyNumberFormat="1" applyFont="1" applyAlignment="1">
      <alignment/>
    </xf>
    <xf numFmtId="37" fontId="10" fillId="0" borderId="0" xfId="0" applyNumberFormat="1" applyFont="1" applyAlignment="1">
      <alignment horizontal="right" wrapText="1"/>
    </xf>
    <xf numFmtId="37" fontId="10" fillId="0" borderId="1" xfId="0" applyNumberFormat="1" applyFont="1" applyBorder="1" applyAlignment="1">
      <alignment horizontal="center" wrapText="1"/>
    </xf>
    <xf numFmtId="37" fontId="7" fillId="0" borderId="13" xfId="0" applyNumberFormat="1" applyFont="1" applyBorder="1" applyAlignment="1">
      <alignment horizontal="center" wrapText="1"/>
    </xf>
    <xf numFmtId="37" fontId="7" fillId="0" borderId="0" xfId="0" applyNumberFormat="1" applyFont="1" applyBorder="1" applyAlignment="1">
      <alignment horizontal="center" wrapText="1"/>
    </xf>
    <xf numFmtId="15" fontId="10" fillId="0" borderId="0" xfId="0" applyNumberFormat="1" applyFont="1" applyBorder="1" applyAlignment="1" quotePrefix="1">
      <alignment horizontal="justify" vertical="top" wrapText="1"/>
    </xf>
    <xf numFmtId="37" fontId="10" fillId="0" borderId="0" xfId="0" applyNumberFormat="1" applyFont="1" applyBorder="1" applyAlignment="1">
      <alignment horizontal="center" vertical="top" wrapText="1"/>
    </xf>
    <xf numFmtId="37" fontId="10" fillId="0" borderId="14" xfId="0" applyNumberFormat="1" applyFont="1" applyBorder="1" applyAlignment="1">
      <alignment horizontal="center" vertical="top" wrapText="1"/>
    </xf>
    <xf numFmtId="183" fontId="11" fillId="0" borderId="0" xfId="0" applyNumberFormat="1" applyFont="1" applyAlignment="1">
      <alignment horizontal="center" vertical="top" wrapText="1"/>
    </xf>
    <xf numFmtId="0" fontId="21" fillId="0" borderId="0" xfId="0" applyFont="1" applyAlignment="1">
      <alignment vertical="top" wrapText="1"/>
    </xf>
    <xf numFmtId="41" fontId="1" fillId="0" borderId="0" xfId="0" applyNumberFormat="1" applyFont="1" applyBorder="1" applyAlignment="1">
      <alignment/>
    </xf>
    <xf numFmtId="0" fontId="27" fillId="0" borderId="0" xfId="0" applyFont="1" applyAlignment="1" quotePrefix="1">
      <alignment vertical="top" wrapText="1"/>
    </xf>
    <xf numFmtId="0" fontId="27" fillId="0" borderId="0" xfId="0" applyFont="1" applyAlignment="1">
      <alignment vertical="top" wrapText="1"/>
    </xf>
    <xf numFmtId="0" fontId="31" fillId="0" borderId="0" xfId="0" applyFont="1" applyAlignment="1">
      <alignment vertical="top" wrapText="1"/>
    </xf>
    <xf numFmtId="0" fontId="36" fillId="0" borderId="0" xfId="0" applyFont="1" applyAlignment="1">
      <alignment vertical="top" wrapText="1"/>
    </xf>
    <xf numFmtId="0" fontId="4" fillId="0" borderId="0" xfId="0" applyFont="1" applyAlignment="1">
      <alignment horizontal="center"/>
    </xf>
    <xf numFmtId="183" fontId="11" fillId="0" borderId="0" xfId="0" applyNumberFormat="1" applyFont="1" applyAlignment="1" quotePrefix="1">
      <alignment horizontal="center" vertical="top" wrapText="1"/>
    </xf>
    <xf numFmtId="0" fontId="24" fillId="0" borderId="0" xfId="0" applyFont="1" applyAlignment="1">
      <alignment horizontal="justify" vertical="top" wrapText="1"/>
    </xf>
    <xf numFmtId="0" fontId="3" fillId="0" borderId="0" xfId="0" applyFont="1" applyAlignment="1">
      <alignment vertical="top" wrapText="1"/>
    </xf>
    <xf numFmtId="0" fontId="7" fillId="0" borderId="0" xfId="0" applyFont="1" applyAlignment="1">
      <alignment horizontal="center" vertical="top" wrapText="1"/>
    </xf>
    <xf numFmtId="0" fontId="11" fillId="0" borderId="0" xfId="0" applyFont="1" applyAlignment="1">
      <alignment horizontal="justify" vertical="top" wrapText="1"/>
    </xf>
    <xf numFmtId="0" fontId="0" fillId="0" borderId="0" xfId="0" applyAlignment="1">
      <alignment/>
    </xf>
    <xf numFmtId="0" fontId="28" fillId="0" borderId="0" xfId="0" applyFont="1" applyAlignment="1">
      <alignment horizontal="justify" vertical="top" wrapText="1"/>
    </xf>
    <xf numFmtId="0" fontId="29" fillId="0" borderId="0" xfId="0" applyFont="1" applyAlignment="1">
      <alignment wrapText="1"/>
    </xf>
    <xf numFmtId="0" fontId="7" fillId="0" borderId="0" xfId="0" applyFont="1" applyBorder="1" applyAlignment="1">
      <alignment horizontal="center" vertical="top" wrapText="1"/>
    </xf>
    <xf numFmtId="0" fontId="0" fillId="0" borderId="0" xfId="0" applyAlignment="1">
      <alignment vertical="top" wrapText="1"/>
    </xf>
    <xf numFmtId="0" fontId="30" fillId="0" borderId="0" xfId="0" applyFont="1" applyAlignment="1">
      <alignment horizontal="center" wrapText="1"/>
    </xf>
    <xf numFmtId="0" fontId="37" fillId="0" borderId="0" xfId="0" applyFont="1" applyAlignment="1">
      <alignment horizontal="justify" vertical="top" wrapText="1"/>
    </xf>
    <xf numFmtId="0" fontId="38" fillId="0" borderId="0" xfId="0" applyFont="1" applyAlignment="1">
      <alignment wrapText="1"/>
    </xf>
    <xf numFmtId="0" fontId="0" fillId="0" borderId="0" xfId="0" applyAlignment="1">
      <alignment wrapText="1"/>
    </xf>
    <xf numFmtId="0" fontId="11" fillId="0" borderId="0" xfId="0" applyFont="1" applyAlignment="1">
      <alignment horizontal="center" vertical="top" wrapText="1"/>
    </xf>
    <xf numFmtId="183" fontId="11" fillId="0" borderId="0" xfId="0" applyNumberFormat="1" applyFont="1" applyAlignment="1">
      <alignment horizontal="center" vertical="top" wrapText="1"/>
    </xf>
    <xf numFmtId="0" fontId="27" fillId="0" borderId="0" xfId="0" applyFont="1" applyFill="1" applyAlignment="1">
      <alignment horizontal="justify" vertical="top" wrapText="1"/>
    </xf>
    <xf numFmtId="0" fontId="9" fillId="0" borderId="0" xfId="0" applyFont="1" applyAlignment="1">
      <alignment vertical="top" wrapText="1"/>
    </xf>
    <xf numFmtId="0" fontId="10" fillId="0" borderId="0" xfId="0" applyFont="1" applyAlignment="1">
      <alignment horizontal="left" vertical="top" wrapText="1"/>
    </xf>
    <xf numFmtId="0" fontId="32" fillId="0" borderId="0" xfId="0" applyFont="1" applyAlignment="1">
      <alignment horizontal="justify" wrapText="1"/>
    </xf>
    <xf numFmtId="0" fontId="0" fillId="0" borderId="0" xfId="0" applyAlignment="1">
      <alignment horizontal="justify" wrapText="1"/>
    </xf>
    <xf numFmtId="0" fontId="34" fillId="0" borderId="0" xfId="0" applyFont="1" applyAlignment="1">
      <alignment horizontal="center"/>
    </xf>
    <xf numFmtId="0" fontId="32" fillId="0" borderId="0" xfId="0" applyFont="1" applyAlignment="1">
      <alignment horizontal="center"/>
    </xf>
    <xf numFmtId="0" fontId="33" fillId="0" borderId="0" xfId="0" applyFont="1" applyAlignment="1">
      <alignment horizontal="justify" wrapText="1"/>
    </xf>
    <xf numFmtId="0" fontId="32" fillId="0" borderId="0" xfId="0" applyNumberFormat="1" applyFont="1" applyAlignment="1">
      <alignment horizontal="justify" wrapText="1"/>
    </xf>
    <xf numFmtId="0" fontId="0" fillId="0" borderId="0" xfId="0" applyNumberFormat="1" applyAlignment="1">
      <alignment horizontal="justify" wrapText="1"/>
    </xf>
    <xf numFmtId="0" fontId="0" fillId="0" borderId="0" xfId="0" applyNumberFormat="1" applyAlignment="1">
      <alignment wrapText="1"/>
    </xf>
    <xf numFmtId="0" fontId="31" fillId="0" borderId="0" xfId="0" applyFont="1" applyAlignment="1">
      <alignment horizontal="center"/>
    </xf>
    <xf numFmtId="189" fontId="31" fillId="0" borderId="0" xfId="0" applyNumberFormat="1" applyFont="1" applyAlignment="1">
      <alignment horizontal="center"/>
    </xf>
    <xf numFmtId="3" fontId="33" fillId="0" borderId="0" xfId="0" applyNumberFormat="1" applyFont="1" applyBorder="1" applyAlignment="1">
      <alignment horizontal="center"/>
    </xf>
    <xf numFmtId="0" fontId="32" fillId="0" borderId="0" xfId="0" applyFont="1" applyBorder="1" applyAlignment="1">
      <alignment horizontal="center"/>
    </xf>
    <xf numFmtId="0" fontId="1" fillId="0" borderId="0" xfId="0" applyFont="1" applyAlignment="1">
      <alignment horizontal="justify" vertical="center" wrapText="1"/>
    </xf>
    <xf numFmtId="0" fontId="0" fillId="0" borderId="0" xfId="0" applyAlignment="1">
      <alignment horizontal="justify" vertical="center" wrapText="1"/>
    </xf>
    <xf numFmtId="0" fontId="1" fillId="0" borderId="0" xfId="0" applyFont="1" applyAlignment="1">
      <alignment horizontal="justify" wrapText="1"/>
    </xf>
    <xf numFmtId="0" fontId="5" fillId="0" borderId="0" xfId="0" applyFont="1" applyAlignment="1">
      <alignment horizontal="center"/>
    </xf>
    <xf numFmtId="0" fontId="9" fillId="0" borderId="0" xfId="0" applyFont="1" applyAlignment="1">
      <alignment horizontal="right" vertical="top" wrapText="1"/>
    </xf>
    <xf numFmtId="0" fontId="4" fillId="0" borderId="0" xfId="0" applyFont="1" applyAlignment="1">
      <alignment horizontal="center" wrapText="1"/>
    </xf>
    <xf numFmtId="0" fontId="8" fillId="0" borderId="0" xfId="0" applyFont="1" applyAlignment="1">
      <alignment vertical="top" wrapText="1"/>
    </xf>
    <xf numFmtId="0" fontId="7" fillId="0" borderId="0" xfId="0" applyFont="1" applyAlignment="1">
      <alignment vertical="top" wrapText="1"/>
    </xf>
    <xf numFmtId="0" fontId="10" fillId="0" borderId="0" xfId="0" applyFont="1" applyAlignment="1">
      <alignment horizontal="justify" vertical="top" wrapText="1"/>
    </xf>
    <xf numFmtId="0" fontId="10" fillId="0" borderId="0" xfId="0" applyFont="1" applyAlignment="1">
      <alignment vertical="top" wrapText="1"/>
    </xf>
    <xf numFmtId="0" fontId="7" fillId="0" borderId="0" xfId="0" applyFont="1" applyAlignment="1">
      <alignment horizontal="center" wrapText="1"/>
    </xf>
    <xf numFmtId="0" fontId="27" fillId="0" borderId="0" xfId="0" applyFont="1" applyAlignment="1">
      <alignment horizontal="justify" vertical="top" wrapText="1"/>
    </xf>
    <xf numFmtId="0" fontId="26" fillId="0" borderId="0" xfId="0" applyFont="1" applyAlignment="1">
      <alignment wrapText="1"/>
    </xf>
    <xf numFmtId="0" fontId="7" fillId="0" borderId="0" xfId="0" applyFont="1" applyAlignment="1">
      <alignment horizontal="justify" vertical="top" wrapText="1"/>
    </xf>
    <xf numFmtId="0" fontId="25" fillId="0" borderId="0" xfId="0" applyFont="1" applyAlignment="1">
      <alignment horizontal="center"/>
    </xf>
    <xf numFmtId="0" fontId="26" fillId="0" borderId="0" xfId="0" applyFont="1" applyAlignment="1">
      <alignment/>
    </xf>
    <xf numFmtId="0" fontId="1" fillId="0" borderId="0" xfId="0" applyFont="1" applyAlignment="1">
      <alignment horizontal="justify" vertical="top" wrapText="1"/>
    </xf>
    <xf numFmtId="0" fontId="1" fillId="0" borderId="0" xfId="0" applyFont="1" applyBorder="1" applyAlignment="1">
      <alignment horizontal="center" vertical="top" wrapText="1"/>
    </xf>
    <xf numFmtId="0" fontId="1" fillId="0" borderId="15" xfId="0" applyFont="1" applyBorder="1" applyAlignment="1">
      <alignment horizontal="center" vertical="top" wrapText="1"/>
    </xf>
    <xf numFmtId="0" fontId="1" fillId="0" borderId="15" xfId="0" applyFont="1" applyBorder="1" applyAlignment="1">
      <alignment vertical="top" wrapText="1"/>
    </xf>
    <xf numFmtId="0" fontId="1" fillId="0" borderId="0" xfId="0" applyFont="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0" xfId="0" applyBorder="1" applyAlignment="1">
      <alignment vertical="top" wrapText="1"/>
    </xf>
    <xf numFmtId="0" fontId="0" fillId="0" borderId="19" xfId="0" applyBorder="1" applyAlignment="1">
      <alignment vertical="top" wrapText="1"/>
    </xf>
    <xf numFmtId="0" fontId="9" fillId="0" borderId="17" xfId="0" applyFont="1" applyBorder="1" applyAlignment="1">
      <alignment horizontal="right" vertical="top" wrapText="1"/>
    </xf>
    <xf numFmtId="0" fontId="1" fillId="0" borderId="20" xfId="0" applyFont="1" applyBorder="1" applyAlignment="1">
      <alignment vertical="top" wrapText="1"/>
    </xf>
    <xf numFmtId="0" fontId="1" fillId="0" borderId="21" xfId="0" applyFont="1" applyBorder="1" applyAlignment="1">
      <alignment vertical="top" wrapText="1"/>
    </xf>
    <xf numFmtId="0" fontId="1" fillId="0" borderId="16" xfId="0" applyFont="1" applyBorder="1" applyAlignment="1">
      <alignment vertical="top" wrapText="1"/>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4" fontId="1" fillId="0" borderId="20" xfId="0" applyNumberFormat="1" applyFont="1" applyBorder="1" applyAlignment="1">
      <alignment horizontal="center" vertical="top" wrapText="1"/>
    </xf>
    <xf numFmtId="4" fontId="1" fillId="0" borderId="21" xfId="0" applyNumberFormat="1"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6" xfId="0" applyFont="1" applyBorder="1" applyAlignment="1">
      <alignment horizontal="left" vertical="top" wrapText="1" indent="1"/>
    </xf>
    <xf numFmtId="0" fontId="1" fillId="0" borderId="0" xfId="0" applyFont="1" applyAlignment="1">
      <alignment horizontal="left" vertical="top" wrapText="1" indent="1"/>
    </xf>
    <xf numFmtId="0" fontId="1" fillId="0" borderId="17" xfId="0" applyFont="1" applyBorder="1" applyAlignment="1">
      <alignment horizontal="left" vertical="top" wrapText="1" indent="1"/>
    </xf>
    <xf numFmtId="0" fontId="1" fillId="0" borderId="0" xfId="0" applyFont="1" applyBorder="1" applyAlignment="1">
      <alignment horizontal="justify" vertical="top" wrapText="1"/>
    </xf>
    <xf numFmtId="0" fontId="7" fillId="0" borderId="20" xfId="0" applyFont="1" applyBorder="1" applyAlignment="1">
      <alignment horizontal="center" vertical="top" wrapText="1"/>
    </xf>
    <xf numFmtId="0" fontId="7" fillId="0" borderId="15" xfId="0" applyFont="1" applyBorder="1" applyAlignment="1">
      <alignment horizontal="center" vertical="top" wrapText="1"/>
    </xf>
    <xf numFmtId="0" fontId="7" fillId="0" borderId="21" xfId="0" applyFont="1" applyBorder="1" applyAlignment="1">
      <alignment horizontal="center" vertical="top" wrapText="1"/>
    </xf>
    <xf numFmtId="0" fontId="7" fillId="0" borderId="18" xfId="0" applyFont="1" applyBorder="1" applyAlignment="1">
      <alignment horizontal="center" vertical="top" wrapText="1"/>
    </xf>
    <xf numFmtId="0" fontId="7" fillId="0" borderId="10" xfId="0" applyFont="1" applyBorder="1" applyAlignment="1">
      <alignment horizontal="center" vertical="top" wrapText="1"/>
    </xf>
    <xf numFmtId="0" fontId="7" fillId="0" borderId="19" xfId="0" applyFont="1" applyBorder="1" applyAlignment="1">
      <alignment horizontal="center" vertical="top" wrapText="1"/>
    </xf>
    <xf numFmtId="0" fontId="1" fillId="0" borderId="0" xfId="0" applyFont="1" applyAlignment="1">
      <alignment vertical="top" wrapText="1"/>
    </xf>
    <xf numFmtId="0" fontId="9" fillId="0" borderId="17" xfId="0" applyFont="1" applyBorder="1" applyAlignment="1">
      <alignment vertical="top" wrapText="1"/>
    </xf>
    <xf numFmtId="4" fontId="1" fillId="0" borderId="20" xfId="0" applyNumberFormat="1" applyFont="1" applyBorder="1" applyAlignment="1">
      <alignment horizontal="center" vertical="center" wrapText="1"/>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3" fillId="0" borderId="0" xfId="0" applyFont="1" applyAlignment="1">
      <alignment horizontal="justify" vertical="top" wrapText="1"/>
    </xf>
    <xf numFmtId="0" fontId="4"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9</xdr:row>
      <xdr:rowOff>19050</xdr:rowOff>
    </xdr:from>
    <xdr:to>
      <xdr:col>5</xdr:col>
      <xdr:colOff>76200</xdr:colOff>
      <xdr:row>17</xdr:row>
      <xdr:rowOff>0</xdr:rowOff>
    </xdr:to>
    <xdr:sp>
      <xdr:nvSpPr>
        <xdr:cNvPr id="1" name="AutoShape 1"/>
        <xdr:cNvSpPr>
          <a:spLocks/>
        </xdr:cNvSpPr>
      </xdr:nvSpPr>
      <xdr:spPr>
        <a:xfrm>
          <a:off x="2257425" y="1343025"/>
          <a:ext cx="47625" cy="1590675"/>
        </a:xfrm>
        <a:prstGeom prst="righ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dimension ref="A1:Q51"/>
  <sheetViews>
    <sheetView workbookViewId="0" topLeftCell="A17">
      <selection activeCell="G40" sqref="G40"/>
    </sheetView>
  </sheetViews>
  <sheetFormatPr defaultColWidth="9.140625" defaultRowHeight="12.75"/>
  <cols>
    <col min="1" max="1" width="1.8515625" style="129" customWidth="1"/>
    <col min="2" max="2" width="2.8515625" style="126" customWidth="1"/>
    <col min="3" max="4" width="3.00390625" style="126" customWidth="1"/>
    <col min="5" max="5" width="9.140625" style="126" customWidth="1"/>
    <col min="6" max="6" width="10.8515625" style="126" customWidth="1"/>
    <col min="7" max="7" width="11.28125" style="133" bestFit="1" customWidth="1"/>
    <col min="8" max="9" width="2.7109375" style="126" customWidth="1"/>
    <col min="10" max="10" width="11.28125" style="133" bestFit="1" customWidth="1"/>
    <col min="11" max="11" width="2.7109375" style="133" customWidth="1"/>
    <col min="12" max="12" width="2.7109375" style="126" customWidth="1"/>
    <col min="13" max="13" width="11.28125" style="133" bestFit="1" customWidth="1"/>
    <col min="14" max="14" width="3.00390625" style="133" customWidth="1"/>
    <col min="15" max="15" width="3.00390625" style="126" customWidth="1"/>
    <col min="16" max="16" width="11.28125" style="133" bestFit="1" customWidth="1"/>
    <col min="17" max="16384" width="9.140625" style="126" customWidth="1"/>
  </cols>
  <sheetData>
    <row r="1" spans="1:17" ht="20.25">
      <c r="A1" s="124"/>
      <c r="B1" s="235" t="s">
        <v>190</v>
      </c>
      <c r="C1" s="235"/>
      <c r="D1" s="235"/>
      <c r="E1" s="235"/>
      <c r="F1" s="235"/>
      <c r="G1" s="235"/>
      <c r="H1" s="235"/>
      <c r="I1" s="235"/>
      <c r="J1" s="235"/>
      <c r="K1" s="235"/>
      <c r="L1" s="235"/>
      <c r="M1" s="235"/>
      <c r="N1" s="235"/>
      <c r="O1" s="235"/>
      <c r="P1" s="235"/>
      <c r="Q1" s="124"/>
    </row>
    <row r="2" spans="1:16" ht="15.75">
      <c r="A2" s="127"/>
      <c r="B2" s="127"/>
      <c r="C2" s="127"/>
      <c r="D2" s="127"/>
      <c r="E2" s="127"/>
      <c r="F2" s="127"/>
      <c r="G2" s="128"/>
      <c r="H2" s="127"/>
      <c r="I2" s="127"/>
      <c r="J2" s="128"/>
      <c r="K2" s="128"/>
      <c r="L2" s="127"/>
      <c r="M2" s="128"/>
      <c r="N2" s="128"/>
      <c r="O2" s="127"/>
      <c r="P2" s="128"/>
    </row>
    <row r="3" spans="1:17" ht="15.75">
      <c r="A3" s="124"/>
      <c r="B3" s="236" t="s">
        <v>188</v>
      </c>
      <c r="C3" s="236"/>
      <c r="D3" s="236"/>
      <c r="E3" s="236"/>
      <c r="F3" s="236"/>
      <c r="G3" s="236"/>
      <c r="H3" s="236"/>
      <c r="I3" s="236"/>
      <c r="J3" s="236"/>
      <c r="K3" s="236"/>
      <c r="L3" s="236"/>
      <c r="M3" s="236"/>
      <c r="N3" s="236"/>
      <c r="O3" s="236"/>
      <c r="P3" s="236"/>
      <c r="Q3" s="124"/>
    </row>
    <row r="4" spans="1:17" ht="15.75">
      <c r="A4" s="124"/>
      <c r="B4" s="125"/>
      <c r="C4" s="125"/>
      <c r="D4" s="125"/>
      <c r="E4" s="125"/>
      <c r="F4" s="125"/>
      <c r="G4" s="125"/>
      <c r="H4" s="125"/>
      <c r="I4" s="125"/>
      <c r="J4" s="125"/>
      <c r="K4" s="125"/>
      <c r="L4" s="125"/>
      <c r="M4" s="125"/>
      <c r="N4" s="125"/>
      <c r="O4" s="125"/>
      <c r="P4" s="125"/>
      <c r="Q4" s="124"/>
    </row>
    <row r="5" spans="1:17" ht="15.75">
      <c r="A5" s="124"/>
      <c r="B5" s="236" t="s">
        <v>340</v>
      </c>
      <c r="C5" s="236"/>
      <c r="D5" s="236"/>
      <c r="E5" s="236"/>
      <c r="F5" s="236"/>
      <c r="G5" s="236"/>
      <c r="H5" s="236"/>
      <c r="I5" s="236"/>
      <c r="J5" s="236"/>
      <c r="K5" s="236"/>
      <c r="L5" s="236"/>
      <c r="M5" s="236"/>
      <c r="N5" s="236"/>
      <c r="O5" s="236"/>
      <c r="P5" s="236"/>
      <c r="Q5" s="124"/>
    </row>
    <row r="6" spans="1:16" ht="15.75">
      <c r="A6" s="127"/>
      <c r="B6" s="127"/>
      <c r="C6" s="127"/>
      <c r="D6" s="127"/>
      <c r="E6" s="127"/>
      <c r="F6" s="127"/>
      <c r="G6" s="128"/>
      <c r="H6" s="127"/>
      <c r="I6" s="127"/>
      <c r="J6" s="128"/>
      <c r="K6" s="128"/>
      <c r="L6" s="127"/>
      <c r="M6" s="128"/>
      <c r="N6" s="128"/>
      <c r="O6" s="127"/>
      <c r="P6" s="128"/>
    </row>
    <row r="7" spans="1:16" ht="15.75">
      <c r="A7" s="127"/>
      <c r="B7" s="237" t="s">
        <v>341</v>
      </c>
      <c r="C7" s="234"/>
      <c r="D7" s="234"/>
      <c r="E7" s="234"/>
      <c r="F7" s="234"/>
      <c r="G7" s="234"/>
      <c r="H7" s="234"/>
      <c r="I7" s="234"/>
      <c r="J7" s="234"/>
      <c r="K7" s="234"/>
      <c r="L7" s="234"/>
      <c r="M7" s="234"/>
      <c r="N7" s="234"/>
      <c r="O7" s="234"/>
      <c r="P7" s="234"/>
    </row>
    <row r="8" spans="1:16" ht="15.75">
      <c r="A8" s="127"/>
      <c r="B8" s="234"/>
      <c r="C8" s="234"/>
      <c r="D8" s="234"/>
      <c r="E8" s="234"/>
      <c r="F8" s="234"/>
      <c r="G8" s="234"/>
      <c r="H8" s="234"/>
      <c r="I8" s="234"/>
      <c r="J8" s="234"/>
      <c r="K8" s="234"/>
      <c r="L8" s="234"/>
      <c r="M8" s="234"/>
      <c r="N8" s="234"/>
      <c r="O8" s="234"/>
      <c r="P8" s="234"/>
    </row>
    <row r="9" spans="1:16" ht="15.75">
      <c r="A9" s="127"/>
      <c r="B9" s="127"/>
      <c r="C9" s="127"/>
      <c r="D9" s="127"/>
      <c r="E9" s="127"/>
      <c r="F9" s="127"/>
      <c r="G9" s="128"/>
      <c r="H9" s="127"/>
      <c r="I9" s="127"/>
      <c r="J9" s="128"/>
      <c r="K9" s="128"/>
      <c r="L9" s="127"/>
      <c r="M9" s="128"/>
      <c r="N9" s="128"/>
      <c r="O9" s="127"/>
      <c r="P9" s="128"/>
    </row>
    <row r="10" spans="7:16" ht="15.75">
      <c r="G10" s="236" t="s">
        <v>187</v>
      </c>
      <c r="H10" s="236"/>
      <c r="I10" s="236"/>
      <c r="J10" s="236"/>
      <c r="K10" s="130"/>
      <c r="M10" s="236" t="s">
        <v>342</v>
      </c>
      <c r="N10" s="236"/>
      <c r="O10" s="236"/>
      <c r="P10" s="236"/>
    </row>
    <row r="11" spans="7:16" ht="3" customHeight="1">
      <c r="G11" s="126"/>
      <c r="J11" s="126"/>
      <c r="K11" s="126"/>
      <c r="M11" s="126"/>
      <c r="N11" s="126"/>
      <c r="P11" s="126"/>
    </row>
    <row r="12" spans="7:16" ht="15.75">
      <c r="G12" s="176" t="s">
        <v>343</v>
      </c>
      <c r="H12" s="132"/>
      <c r="I12" s="132"/>
      <c r="J12" s="140" t="s">
        <v>344</v>
      </c>
      <c r="K12" s="131"/>
      <c r="L12" s="132"/>
      <c r="M12" s="140" t="str">
        <f>+G12</f>
        <v>31.03.2009</v>
      </c>
      <c r="N12" s="131"/>
      <c r="O12" s="132"/>
      <c r="P12" s="140" t="str">
        <f>+J12</f>
        <v>31.03.2008</v>
      </c>
    </row>
    <row r="13" spans="7:16" ht="15.75">
      <c r="G13" s="125" t="s">
        <v>13</v>
      </c>
      <c r="J13" s="125" t="s">
        <v>13</v>
      </c>
      <c r="K13" s="125"/>
      <c r="M13" s="125" t="s">
        <v>13</v>
      </c>
      <c r="N13" s="125"/>
      <c r="P13" s="125" t="s">
        <v>13</v>
      </c>
    </row>
    <row r="14" spans="7:16" ht="15.75">
      <c r="G14" s="125"/>
      <c r="J14" s="125"/>
      <c r="K14" s="125"/>
      <c r="M14" s="125"/>
      <c r="N14" s="125"/>
      <c r="P14" s="125"/>
    </row>
    <row r="16" spans="2:16" ht="15.75">
      <c r="B16" s="126" t="s">
        <v>11</v>
      </c>
      <c r="G16" s="134">
        <v>12676</v>
      </c>
      <c r="H16" s="134"/>
      <c r="I16" s="134"/>
      <c r="J16" s="134">
        <v>15621</v>
      </c>
      <c r="K16" s="134"/>
      <c r="L16" s="134"/>
      <c r="M16" s="134">
        <v>19999</v>
      </c>
      <c r="N16" s="134"/>
      <c r="O16" s="134"/>
      <c r="P16" s="134">
        <v>56040</v>
      </c>
    </row>
    <row r="17" spans="1:16" ht="15.75">
      <c r="A17" s="135"/>
      <c r="B17" s="126" t="s">
        <v>237</v>
      </c>
      <c r="G17" s="134">
        <v>235</v>
      </c>
      <c r="H17" s="134"/>
      <c r="I17" s="134"/>
      <c r="J17" s="134">
        <v>1120</v>
      </c>
      <c r="K17" s="134"/>
      <c r="L17" s="134"/>
      <c r="M17" s="134">
        <v>3330</v>
      </c>
      <c r="N17" s="134"/>
      <c r="O17" s="134"/>
      <c r="P17" s="134">
        <v>10213</v>
      </c>
    </row>
    <row r="18" spans="1:16" ht="15.75">
      <c r="A18" s="135"/>
      <c r="B18" s="126" t="s">
        <v>234</v>
      </c>
      <c r="G18" s="134"/>
      <c r="H18" s="134"/>
      <c r="I18" s="134"/>
      <c r="J18" s="134"/>
      <c r="K18" s="134"/>
      <c r="L18" s="134"/>
      <c r="M18" s="134"/>
      <c r="N18" s="134"/>
      <c r="O18" s="134"/>
      <c r="P18" s="134"/>
    </row>
    <row r="19" spans="1:16" ht="15.75">
      <c r="A19" s="135"/>
      <c r="C19" s="126" t="s">
        <v>227</v>
      </c>
      <c r="G19" s="134">
        <v>-9346</v>
      </c>
      <c r="H19" s="134"/>
      <c r="I19" s="134"/>
      <c r="J19" s="134">
        <v>-11215</v>
      </c>
      <c r="K19" s="134"/>
      <c r="L19" s="134"/>
      <c r="M19" s="134">
        <v>-9346</v>
      </c>
      <c r="N19" s="134"/>
      <c r="O19" s="134"/>
      <c r="P19" s="134">
        <v>-40137</v>
      </c>
    </row>
    <row r="20" spans="1:16" ht="15.75">
      <c r="A20" s="135"/>
      <c r="B20" s="126" t="s">
        <v>228</v>
      </c>
      <c r="G20" s="134">
        <v>-1286</v>
      </c>
      <c r="H20" s="134"/>
      <c r="I20" s="134"/>
      <c r="J20" s="134">
        <v>-1024</v>
      </c>
      <c r="K20" s="134"/>
      <c r="L20" s="134"/>
      <c r="M20" s="134">
        <v>-3531</v>
      </c>
      <c r="N20" s="134"/>
      <c r="O20" s="134"/>
      <c r="P20" s="134">
        <v>-3418</v>
      </c>
    </row>
    <row r="21" spans="1:16" ht="15.75">
      <c r="A21" s="135"/>
      <c r="B21" s="126" t="s">
        <v>229</v>
      </c>
      <c r="G21" s="134">
        <v>-1601</v>
      </c>
      <c r="H21" s="134"/>
      <c r="I21" s="134"/>
      <c r="J21" s="134">
        <v>289</v>
      </c>
      <c r="K21" s="134"/>
      <c r="L21" s="134"/>
      <c r="M21" s="134">
        <v>-4662</v>
      </c>
      <c r="N21" s="134"/>
      <c r="O21" s="134"/>
      <c r="P21" s="134">
        <v>-6040</v>
      </c>
    </row>
    <row r="22" spans="1:16" ht="15.75">
      <c r="A22" s="135"/>
      <c r="B22" s="126" t="s">
        <v>238</v>
      </c>
      <c r="G22" s="134">
        <v>-3212</v>
      </c>
      <c r="H22" s="134"/>
      <c r="I22" s="134"/>
      <c r="J22" s="134">
        <v>-5805</v>
      </c>
      <c r="K22" s="134"/>
      <c r="L22" s="134"/>
      <c r="M22" s="134">
        <v>-9362</v>
      </c>
      <c r="N22" s="134"/>
      <c r="O22" s="134"/>
      <c r="P22" s="134">
        <v>-10167</v>
      </c>
    </row>
    <row r="23" spans="1:16" ht="3" customHeight="1">
      <c r="A23" s="135"/>
      <c r="G23" s="136"/>
      <c r="H23" s="134"/>
      <c r="I23" s="134"/>
      <c r="J23" s="136"/>
      <c r="K23" s="134"/>
      <c r="L23" s="134"/>
      <c r="M23" s="136"/>
      <c r="N23" s="134"/>
      <c r="O23" s="134"/>
      <c r="P23" s="136"/>
    </row>
    <row r="24" spans="1:16" ht="3" customHeight="1">
      <c r="A24" s="135"/>
      <c r="G24" s="134"/>
      <c r="H24" s="134"/>
      <c r="I24" s="134"/>
      <c r="J24" s="134"/>
      <c r="K24" s="134"/>
      <c r="L24" s="134"/>
      <c r="M24" s="134"/>
      <c r="N24" s="134"/>
      <c r="O24" s="134"/>
      <c r="P24" s="134"/>
    </row>
    <row r="25" spans="1:16" ht="15.75">
      <c r="A25" s="135"/>
      <c r="B25" s="126" t="s">
        <v>244</v>
      </c>
      <c r="G25" s="134">
        <f>SUM(G16:G22)</f>
        <v>-2534</v>
      </c>
      <c r="H25" s="134"/>
      <c r="I25" s="134"/>
      <c r="J25" s="134">
        <f>SUM(J15:J24)</f>
        <v>-1014</v>
      </c>
      <c r="K25" s="134"/>
      <c r="L25" s="134"/>
      <c r="M25" s="134">
        <f>SUM(M15:M24)</f>
        <v>-3572</v>
      </c>
      <c r="N25" s="134"/>
      <c r="O25" s="134"/>
      <c r="P25" s="134">
        <f>SUM(P15:P24)</f>
        <v>6491</v>
      </c>
    </row>
    <row r="26" spans="2:16" ht="15.75">
      <c r="B26" s="126" t="s">
        <v>262</v>
      </c>
      <c r="G26" s="138">
        <v>-1808</v>
      </c>
      <c r="H26" s="134"/>
      <c r="I26" s="134"/>
      <c r="J26" s="138">
        <v>-1722</v>
      </c>
      <c r="K26" s="134"/>
      <c r="L26" s="134"/>
      <c r="M26" s="134">
        <v>-5427</v>
      </c>
      <c r="N26" s="134"/>
      <c r="O26" s="134"/>
      <c r="P26" s="134">
        <v>-5361</v>
      </c>
    </row>
    <row r="27" spans="2:16" ht="15.75">
      <c r="B27" s="126" t="s">
        <v>230</v>
      </c>
      <c r="G27" s="134">
        <v>6</v>
      </c>
      <c r="H27" s="134"/>
      <c r="I27" s="134"/>
      <c r="J27" s="134">
        <v>7</v>
      </c>
      <c r="K27" s="134"/>
      <c r="L27" s="134"/>
      <c r="M27" s="134">
        <v>20</v>
      </c>
      <c r="N27" s="134"/>
      <c r="O27" s="134"/>
      <c r="P27" s="134">
        <v>20</v>
      </c>
    </row>
    <row r="28" spans="1:16" ht="3" customHeight="1">
      <c r="A28" s="135"/>
      <c r="G28" s="136"/>
      <c r="H28" s="134"/>
      <c r="I28" s="134"/>
      <c r="J28" s="136"/>
      <c r="K28" s="134"/>
      <c r="L28" s="134"/>
      <c r="M28" s="136"/>
      <c r="N28" s="134"/>
      <c r="O28" s="134"/>
      <c r="P28" s="136"/>
    </row>
    <row r="29" spans="1:16" ht="3" customHeight="1">
      <c r="A29" s="135"/>
      <c r="G29" s="134"/>
      <c r="H29" s="134"/>
      <c r="I29" s="134"/>
      <c r="J29" s="134"/>
      <c r="K29" s="134"/>
      <c r="L29" s="134"/>
      <c r="M29" s="134"/>
      <c r="N29" s="134"/>
      <c r="O29" s="134"/>
      <c r="P29" s="134"/>
    </row>
    <row r="30" spans="2:16" ht="15.75">
      <c r="B30" s="126" t="s">
        <v>245</v>
      </c>
      <c r="G30" s="134">
        <f>SUM(G25:G29)</f>
        <v>-4336</v>
      </c>
      <c r="H30" s="134"/>
      <c r="I30" s="134"/>
      <c r="J30" s="134">
        <f>SUM(J25:J29)</f>
        <v>-2729</v>
      </c>
      <c r="K30" s="134"/>
      <c r="L30" s="134"/>
      <c r="M30" s="134">
        <f>SUM(M25:M29)</f>
        <v>-8979</v>
      </c>
      <c r="N30" s="134"/>
      <c r="O30" s="134"/>
      <c r="P30" s="134">
        <f>SUM(P25:P29)</f>
        <v>1150</v>
      </c>
    </row>
    <row r="31" spans="7:16" ht="3" customHeight="1">
      <c r="G31" s="134"/>
      <c r="H31" s="134"/>
      <c r="I31" s="134"/>
      <c r="J31" s="134"/>
      <c r="K31" s="134"/>
      <c r="L31" s="134"/>
      <c r="M31" s="134"/>
      <c r="N31" s="134"/>
      <c r="O31" s="134"/>
      <c r="P31" s="134"/>
    </row>
    <row r="32" spans="2:16" ht="15.75">
      <c r="B32" s="126" t="s">
        <v>149</v>
      </c>
      <c r="G32" s="134">
        <v>-2</v>
      </c>
      <c r="H32" s="134"/>
      <c r="I32" s="134"/>
      <c r="J32" s="134">
        <v>-2</v>
      </c>
      <c r="K32" s="134"/>
      <c r="L32" s="134"/>
      <c r="M32" s="134">
        <v>-5</v>
      </c>
      <c r="N32" s="134"/>
      <c r="O32" s="134"/>
      <c r="P32" s="134">
        <v>-3</v>
      </c>
    </row>
    <row r="33" spans="7:16" ht="3" customHeight="1">
      <c r="G33" s="136"/>
      <c r="H33" s="134"/>
      <c r="I33" s="134"/>
      <c r="J33" s="136"/>
      <c r="K33" s="134"/>
      <c r="L33" s="134"/>
      <c r="M33" s="136"/>
      <c r="N33" s="134"/>
      <c r="O33" s="134"/>
      <c r="P33" s="136"/>
    </row>
    <row r="34" spans="7:16" ht="3" customHeight="1">
      <c r="G34" s="134"/>
      <c r="H34" s="134"/>
      <c r="I34" s="134"/>
      <c r="J34" s="134"/>
      <c r="K34" s="134"/>
      <c r="L34" s="134"/>
      <c r="M34" s="134"/>
      <c r="N34" s="134"/>
      <c r="O34" s="134"/>
      <c r="P34" s="134"/>
    </row>
    <row r="35" spans="2:16" ht="15.75">
      <c r="B35" s="126" t="s">
        <v>242</v>
      </c>
      <c r="G35" s="134">
        <f>SUM(G30:G34)</f>
        <v>-4338</v>
      </c>
      <c r="H35" s="134"/>
      <c r="I35" s="134"/>
      <c r="J35" s="134">
        <f>SUM(J30:J34)</f>
        <v>-2731</v>
      </c>
      <c r="K35" s="134"/>
      <c r="L35" s="134"/>
      <c r="M35" s="134">
        <f>SUM(M30:M34)</f>
        <v>-8984</v>
      </c>
      <c r="N35" s="134"/>
      <c r="O35" s="134"/>
      <c r="P35" s="134">
        <f>SUM(P30:P34)</f>
        <v>1147</v>
      </c>
    </row>
    <row r="36" spans="7:16" ht="3" customHeight="1" thickBot="1">
      <c r="G36" s="139"/>
      <c r="H36" s="134"/>
      <c r="I36" s="134"/>
      <c r="J36" s="139"/>
      <c r="K36" s="134"/>
      <c r="L36" s="134"/>
      <c r="M36" s="139"/>
      <c r="N36" s="134"/>
      <c r="O36" s="134"/>
      <c r="P36" s="139"/>
    </row>
    <row r="37" spans="7:16" ht="15.75">
      <c r="G37" s="134"/>
      <c r="H37" s="134"/>
      <c r="I37" s="134"/>
      <c r="J37" s="134"/>
      <c r="K37" s="134"/>
      <c r="L37" s="134"/>
      <c r="M37" s="134"/>
      <c r="N37" s="134"/>
      <c r="O37" s="134"/>
      <c r="P37" s="134"/>
    </row>
    <row r="38" spans="2:16" ht="15.75">
      <c r="B38" s="126" t="s">
        <v>151</v>
      </c>
      <c r="G38" s="134"/>
      <c r="H38" s="134"/>
      <c r="I38" s="134"/>
      <c r="J38" s="134"/>
      <c r="K38" s="134"/>
      <c r="L38" s="134"/>
      <c r="M38" s="134"/>
      <c r="N38" s="134"/>
      <c r="O38" s="134"/>
      <c r="P38" s="134"/>
    </row>
    <row r="39" spans="2:16" ht="15.75">
      <c r="B39" s="126" t="s">
        <v>152</v>
      </c>
      <c r="G39" s="134">
        <v>-3841</v>
      </c>
      <c r="H39" s="134"/>
      <c r="I39" s="134"/>
      <c r="J39" s="134">
        <v>-2247</v>
      </c>
      <c r="K39" s="134"/>
      <c r="L39" s="134"/>
      <c r="M39" s="134">
        <v>-7528</v>
      </c>
      <c r="N39" s="134"/>
      <c r="O39" s="134"/>
      <c r="P39" s="134">
        <v>2589</v>
      </c>
    </row>
    <row r="40" spans="2:16" ht="15.75">
      <c r="B40" s="126" t="s">
        <v>153</v>
      </c>
      <c r="G40" s="134">
        <v>-497</v>
      </c>
      <c r="H40" s="134"/>
      <c r="I40" s="134"/>
      <c r="J40" s="134">
        <v>-484</v>
      </c>
      <c r="K40" s="134"/>
      <c r="L40" s="134"/>
      <c r="M40" s="134">
        <v>-1456</v>
      </c>
      <c r="N40" s="134"/>
      <c r="O40" s="134"/>
      <c r="P40" s="134">
        <v>-1442</v>
      </c>
    </row>
    <row r="41" spans="7:16" ht="3" customHeight="1">
      <c r="G41" s="136"/>
      <c r="H41" s="134"/>
      <c r="I41" s="134"/>
      <c r="J41" s="136"/>
      <c r="K41" s="134"/>
      <c r="L41" s="134"/>
      <c r="M41" s="136"/>
      <c r="N41" s="134"/>
      <c r="O41" s="134"/>
      <c r="P41" s="136"/>
    </row>
    <row r="42" spans="7:16" ht="3" customHeight="1">
      <c r="G42" s="134"/>
      <c r="H42" s="134"/>
      <c r="I42" s="134"/>
      <c r="J42" s="134"/>
      <c r="K42" s="134"/>
      <c r="L42" s="134"/>
      <c r="M42" s="134"/>
      <c r="N42" s="134"/>
      <c r="O42" s="134"/>
      <c r="P42" s="134"/>
    </row>
    <row r="43" spans="2:16" ht="15.75">
      <c r="B43" s="137"/>
      <c r="G43" s="134">
        <f>SUM(G39:G42)</f>
        <v>-4338</v>
      </c>
      <c r="H43" s="134"/>
      <c r="I43" s="134"/>
      <c r="J43" s="134">
        <f>SUM(J39:J42)</f>
        <v>-2731</v>
      </c>
      <c r="K43" s="134"/>
      <c r="L43" s="134"/>
      <c r="M43" s="134">
        <f>SUM(M39:M42)</f>
        <v>-8984</v>
      </c>
      <c r="N43" s="134"/>
      <c r="O43" s="134"/>
      <c r="P43" s="134">
        <f>SUM(P39:P42)</f>
        <v>1147</v>
      </c>
    </row>
    <row r="44" spans="7:16" ht="3" customHeight="1" thickBot="1">
      <c r="G44" s="139"/>
      <c r="H44" s="134"/>
      <c r="I44" s="134"/>
      <c r="J44" s="139"/>
      <c r="K44" s="134"/>
      <c r="L44" s="134"/>
      <c r="M44" s="139"/>
      <c r="N44" s="134"/>
      <c r="O44" s="134"/>
      <c r="P44" s="139"/>
    </row>
    <row r="45" spans="7:16" ht="15.75">
      <c r="G45" s="134"/>
      <c r="H45" s="134"/>
      <c r="I45" s="134"/>
      <c r="J45" s="134"/>
      <c r="K45" s="134"/>
      <c r="L45" s="134"/>
      <c r="M45" s="134"/>
      <c r="N45" s="134"/>
      <c r="O45" s="134"/>
      <c r="P45" s="134"/>
    </row>
    <row r="46" spans="2:17" ht="15.75">
      <c r="B46" s="126" t="s">
        <v>243</v>
      </c>
      <c r="G46" s="167">
        <f>G35/525969*100</f>
        <v>-0.8247634366283945</v>
      </c>
      <c r="H46" s="134" t="s">
        <v>231</v>
      </c>
      <c r="I46" s="134"/>
      <c r="J46" s="167">
        <f>J35/525969*100</f>
        <v>-0.5192321220452156</v>
      </c>
      <c r="K46" s="134" t="s">
        <v>231</v>
      </c>
      <c r="L46" s="134"/>
      <c r="M46" s="167">
        <f>M35/525969*100</f>
        <v>-1.7080854575079518</v>
      </c>
      <c r="N46" s="134" t="s">
        <v>231</v>
      </c>
      <c r="O46" s="134"/>
      <c r="P46" s="167">
        <f>P35/525969*100</f>
        <v>0.21807368875351968</v>
      </c>
      <c r="Q46" s="134" t="s">
        <v>231</v>
      </c>
    </row>
    <row r="47" spans="7:16" ht="15.75">
      <c r="G47" s="134"/>
      <c r="H47" s="134"/>
      <c r="I47" s="134"/>
      <c r="J47" s="134"/>
      <c r="K47" s="134"/>
      <c r="L47" s="134"/>
      <c r="M47" s="134"/>
      <c r="N47" s="134"/>
      <c r="O47" s="134"/>
      <c r="P47" s="134"/>
    </row>
    <row r="49" spans="2:16" ht="48" customHeight="1">
      <c r="B49" s="233" t="s">
        <v>308</v>
      </c>
      <c r="C49" s="234"/>
      <c r="D49" s="234"/>
      <c r="E49" s="234"/>
      <c r="F49" s="234"/>
      <c r="G49" s="234"/>
      <c r="H49" s="234"/>
      <c r="I49" s="234"/>
      <c r="J49" s="234"/>
      <c r="K49" s="234"/>
      <c r="L49" s="234"/>
      <c r="M49" s="234"/>
      <c r="N49" s="234"/>
      <c r="O49" s="234"/>
      <c r="P49" s="234"/>
    </row>
    <row r="50" ht="15.75">
      <c r="B50" s="137"/>
    </row>
    <row r="51" ht="15.75">
      <c r="B51" s="137"/>
    </row>
  </sheetData>
  <mergeCells count="7">
    <mergeCell ref="B49:P49"/>
    <mergeCell ref="B1:P1"/>
    <mergeCell ref="B3:P3"/>
    <mergeCell ref="B5:P5"/>
    <mergeCell ref="G10:J10"/>
    <mergeCell ref="M10:P10"/>
    <mergeCell ref="B7:P8"/>
  </mergeCells>
  <printOptions/>
  <pageMargins left="0.248031496" right="0.196850394" top="0.946850394" bottom="0.393700787401575" header="0.511811023622047" footer="0"/>
  <pageSetup horizontalDpi="600" verticalDpi="600" orientation="portrait" r:id="rId1"/>
  <headerFooter alignWithMargins="0">
    <oddFooter>&amp;C&amp;"Times New Roman,Italic"&amp;8 Page 1 of 15 Pages</oddFooter>
  </headerFooter>
</worksheet>
</file>

<file path=xl/worksheets/sheet10.xml><?xml version="1.0" encoding="utf-8"?>
<worksheet xmlns="http://schemas.openxmlformats.org/spreadsheetml/2006/main" xmlns:r="http://schemas.openxmlformats.org/officeDocument/2006/relationships">
  <dimension ref="A1:I31"/>
  <sheetViews>
    <sheetView tabSelected="1" workbookViewId="0" topLeftCell="A1">
      <selection activeCell="C16" sqref="C16"/>
    </sheetView>
  </sheetViews>
  <sheetFormatPr defaultColWidth="9.140625" defaultRowHeight="12.75"/>
  <cols>
    <col min="1" max="1" width="3.140625" style="1" customWidth="1"/>
    <col min="2" max="2" width="1.57421875" style="1" customWidth="1"/>
    <col min="3" max="3" width="50.57421875" style="1" customWidth="1"/>
    <col min="4" max="4" width="4.140625" style="1" customWidth="1"/>
    <col min="5" max="5" width="9.140625" style="1" customWidth="1"/>
    <col min="6" max="6" width="1.8515625" style="1" customWidth="1"/>
    <col min="7" max="7" width="4.57421875" style="1" customWidth="1"/>
    <col min="8" max="8" width="2.28125" style="1" customWidth="1"/>
    <col min="9" max="9" width="10.421875" style="1" customWidth="1"/>
    <col min="10" max="16384" width="9.140625" style="1" customWidth="1"/>
  </cols>
  <sheetData>
    <row r="1" spans="1:9" ht="18.75">
      <c r="A1" s="248" t="s">
        <v>30</v>
      </c>
      <c r="B1" s="248"/>
      <c r="C1" s="248"/>
      <c r="D1" s="248"/>
      <c r="E1" s="248"/>
      <c r="F1" s="248"/>
      <c r="G1" s="248"/>
      <c r="H1" s="248"/>
      <c r="I1" s="248"/>
    </row>
    <row r="2" ht="7.5" customHeight="1"/>
    <row r="3" spans="1:9" ht="12.75">
      <c r="A3" s="213" t="str">
        <f>page5!A3</f>
        <v>Notes To The Unaudited Results For The 3rd Quarter Ended 31 March 2009</v>
      </c>
      <c r="B3" s="213"/>
      <c r="C3" s="213"/>
      <c r="D3" s="213"/>
      <c r="E3" s="213"/>
      <c r="F3" s="213"/>
      <c r="G3" s="213"/>
      <c r="H3" s="213"/>
      <c r="I3" s="213"/>
    </row>
    <row r="4" spans="1:9" ht="12.75">
      <c r="A4" s="2"/>
      <c r="B4" s="2"/>
      <c r="C4" s="2"/>
      <c r="D4" s="2"/>
      <c r="E4" s="2"/>
      <c r="F4" s="2"/>
      <c r="G4" s="2"/>
      <c r="H4" s="2"/>
      <c r="I4" s="2"/>
    </row>
    <row r="5" spans="1:9" ht="12.75">
      <c r="A5" s="2"/>
      <c r="B5" s="2"/>
      <c r="C5" s="2"/>
      <c r="D5" s="2"/>
      <c r="E5" s="2"/>
      <c r="F5" s="2"/>
      <c r="G5" s="2"/>
      <c r="H5" s="2"/>
      <c r="I5" s="2"/>
    </row>
    <row r="6" spans="1:9" ht="51.75" customHeight="1">
      <c r="A6" s="2"/>
      <c r="B6" s="2"/>
      <c r="C6" s="256" t="s">
        <v>147</v>
      </c>
      <c r="D6" s="256"/>
      <c r="E6" s="256"/>
      <c r="F6" s="256"/>
      <c r="G6" s="256"/>
      <c r="H6" s="256"/>
      <c r="I6" s="256"/>
    </row>
    <row r="7" spans="1:9" ht="7.5" customHeight="1">
      <c r="A7" s="2"/>
      <c r="B7" s="2"/>
      <c r="C7" s="2"/>
      <c r="D7" s="2"/>
      <c r="E7" s="2"/>
      <c r="F7" s="2"/>
      <c r="G7" s="2"/>
      <c r="H7" s="2"/>
      <c r="I7" s="2"/>
    </row>
    <row r="8" spans="1:9" ht="12.75">
      <c r="A8" s="105" t="s">
        <v>127</v>
      </c>
      <c r="B8" s="252" t="s">
        <v>56</v>
      </c>
      <c r="C8" s="252"/>
      <c r="D8" s="252"/>
      <c r="E8" s="252"/>
      <c r="F8" s="252"/>
      <c r="G8" s="252"/>
      <c r="H8" s="252"/>
      <c r="I8" s="252"/>
    </row>
    <row r="9" spans="1:9" ht="12.75" customHeight="1">
      <c r="A9" s="4"/>
      <c r="B9" s="8"/>
      <c r="C9" s="8"/>
      <c r="D9" s="228" t="s">
        <v>54</v>
      </c>
      <c r="E9" s="228"/>
      <c r="F9" s="228"/>
      <c r="G9" s="228" t="s">
        <v>51</v>
      </c>
      <c r="H9" s="228"/>
      <c r="I9" s="228"/>
    </row>
    <row r="10" spans="1:9" ht="21.75" customHeight="1">
      <c r="A10" s="4"/>
      <c r="B10" s="8"/>
      <c r="C10" s="8"/>
      <c r="D10" s="214" t="s">
        <v>343</v>
      </c>
      <c r="E10" s="214"/>
      <c r="F10" s="206"/>
      <c r="G10" s="229" t="str">
        <f>+D10</f>
        <v>31.03.2009</v>
      </c>
      <c r="H10" s="229"/>
      <c r="I10" s="229"/>
    </row>
    <row r="11" spans="1:9" ht="15" customHeight="1">
      <c r="A11" s="4"/>
      <c r="B11" s="207"/>
      <c r="C11" s="115"/>
      <c r="D11" s="228" t="s">
        <v>52</v>
      </c>
      <c r="E11" s="228"/>
      <c r="F11" s="11"/>
      <c r="G11" s="228" t="s">
        <v>52</v>
      </c>
      <c r="H11" s="228"/>
      <c r="I11" s="228"/>
    </row>
    <row r="12" spans="1:9" ht="12.75">
      <c r="A12" s="4"/>
      <c r="B12" s="108"/>
      <c r="C12" s="108" t="s">
        <v>292</v>
      </c>
      <c r="E12" s="1" t="s">
        <v>293</v>
      </c>
      <c r="I12" s="1" t="s">
        <v>293</v>
      </c>
    </row>
    <row r="13" spans="1:9" ht="12.75">
      <c r="A13" s="2"/>
      <c r="B13" s="2"/>
      <c r="C13" s="2"/>
      <c r="D13" s="2"/>
      <c r="E13" s="2"/>
      <c r="F13" s="2"/>
      <c r="G13" s="2"/>
      <c r="H13" s="2"/>
      <c r="I13" s="2"/>
    </row>
    <row r="14" spans="1:9" ht="19.5" customHeight="1">
      <c r="A14" s="209" t="s">
        <v>53</v>
      </c>
      <c r="B14" s="209"/>
      <c r="C14" s="211" t="s">
        <v>58</v>
      </c>
      <c r="D14" s="211"/>
      <c r="E14" s="211"/>
      <c r="F14" s="211"/>
      <c r="G14" s="211"/>
      <c r="H14" s="211"/>
      <c r="I14" s="211"/>
    </row>
    <row r="15" spans="1:9" ht="60" customHeight="1">
      <c r="A15" s="231"/>
      <c r="B15" s="231"/>
      <c r="C15" s="256" t="s">
        <v>359</v>
      </c>
      <c r="D15" s="256"/>
      <c r="E15" s="256"/>
      <c r="F15" s="256"/>
      <c r="G15" s="256"/>
      <c r="H15" s="256"/>
      <c r="I15" s="256"/>
    </row>
    <row r="16" ht="7.5" customHeight="1"/>
    <row r="17" spans="1:9" s="154" customFormat="1" ht="18.75" customHeight="1">
      <c r="A17" s="209" t="s">
        <v>55</v>
      </c>
      <c r="B17" s="209"/>
      <c r="C17" s="212" t="s">
        <v>60</v>
      </c>
      <c r="D17" s="212"/>
      <c r="E17" s="212"/>
      <c r="F17" s="212"/>
      <c r="G17" s="212"/>
      <c r="H17" s="212"/>
      <c r="I17" s="212"/>
    </row>
    <row r="18" spans="1:9" ht="51" customHeight="1">
      <c r="A18" s="231"/>
      <c r="B18" s="231"/>
      <c r="C18" s="256" t="s">
        <v>351</v>
      </c>
      <c r="D18" s="256"/>
      <c r="E18" s="256"/>
      <c r="F18" s="256"/>
      <c r="G18" s="256"/>
      <c r="H18" s="256"/>
      <c r="I18" s="256"/>
    </row>
    <row r="19" spans="1:9" ht="9.75" customHeight="1">
      <c r="A19" s="4"/>
      <c r="B19" s="4"/>
      <c r="C19" s="7"/>
      <c r="D19" s="7"/>
      <c r="E19" s="7"/>
      <c r="F19" s="7"/>
      <c r="G19" s="7"/>
      <c r="H19" s="7"/>
      <c r="I19" s="7"/>
    </row>
    <row r="20" spans="1:9" s="154" customFormat="1" ht="15" customHeight="1">
      <c r="A20" s="209" t="s">
        <v>57</v>
      </c>
      <c r="B20" s="210"/>
      <c r="C20" s="211" t="s">
        <v>62</v>
      </c>
      <c r="D20" s="211"/>
      <c r="E20" s="211"/>
      <c r="F20" s="211"/>
      <c r="G20" s="211"/>
      <c r="H20" s="211"/>
      <c r="I20" s="211"/>
    </row>
    <row r="21" spans="1:9" ht="16.5" customHeight="1">
      <c r="A21" s="105"/>
      <c r="B21" s="4"/>
      <c r="C21" s="120" t="s">
        <v>142</v>
      </c>
      <c r="D21" s="121"/>
      <c r="E21" s="121"/>
      <c r="F21" s="121"/>
      <c r="G21" s="121"/>
      <c r="H21" s="121"/>
      <c r="I21" s="121"/>
    </row>
    <row r="22" spans="1:9" ht="46.5" customHeight="1">
      <c r="A22" s="231"/>
      <c r="B22" s="231"/>
      <c r="C22" s="230" t="s">
        <v>358</v>
      </c>
      <c r="D22" s="230"/>
      <c r="E22" s="230"/>
      <c r="F22" s="230"/>
      <c r="G22" s="230"/>
      <c r="H22" s="230"/>
      <c r="I22" s="230"/>
    </row>
    <row r="23" spans="1:9" ht="11.25" customHeight="1">
      <c r="A23" s="4"/>
      <c r="B23" s="4"/>
      <c r="C23" s="116"/>
      <c r="D23" s="116"/>
      <c r="E23" s="116"/>
      <c r="F23" s="116"/>
      <c r="G23" s="116"/>
      <c r="H23" s="116"/>
      <c r="I23" s="116"/>
    </row>
    <row r="24" spans="1:9" ht="18" customHeight="1">
      <c r="A24" s="4"/>
      <c r="B24" s="4"/>
      <c r="C24" s="120" t="s">
        <v>144</v>
      </c>
      <c r="D24" s="116"/>
      <c r="E24" s="116"/>
      <c r="F24" s="116"/>
      <c r="G24" s="116"/>
      <c r="H24" s="116"/>
      <c r="I24" s="116"/>
    </row>
    <row r="25" spans="1:9" ht="46.5" customHeight="1">
      <c r="A25" s="4"/>
      <c r="B25" s="4"/>
      <c r="C25" s="230" t="s">
        <v>143</v>
      </c>
      <c r="D25" s="230"/>
      <c r="E25" s="230"/>
      <c r="F25" s="230"/>
      <c r="G25" s="230"/>
      <c r="H25" s="230"/>
      <c r="I25" s="230"/>
    </row>
    <row r="26" spans="1:9" ht="36.75" customHeight="1">
      <c r="A26" s="4"/>
      <c r="B26" s="4"/>
      <c r="C26" s="230" t="s">
        <v>0</v>
      </c>
      <c r="D26" s="230"/>
      <c r="E26" s="230"/>
      <c r="F26" s="230"/>
      <c r="G26" s="230"/>
      <c r="H26" s="230"/>
      <c r="I26" s="230"/>
    </row>
    <row r="27" spans="1:9" ht="31.5" customHeight="1">
      <c r="A27" s="4"/>
      <c r="B27" s="4"/>
      <c r="C27" s="230" t="s">
        <v>5</v>
      </c>
      <c r="D27" s="230"/>
      <c r="E27" s="230"/>
      <c r="F27" s="230"/>
      <c r="G27" s="230"/>
      <c r="H27" s="230"/>
      <c r="I27" s="230"/>
    </row>
    <row r="28" spans="1:9" ht="16.5" customHeight="1">
      <c r="A28" s="4"/>
      <c r="B28" s="4"/>
      <c r="C28" s="120" t="s">
        <v>145</v>
      </c>
      <c r="D28" s="116"/>
      <c r="E28" s="116"/>
      <c r="F28" s="116"/>
      <c r="G28" s="116"/>
      <c r="H28" s="116"/>
      <c r="I28" s="116"/>
    </row>
    <row r="29" spans="1:9" ht="51" customHeight="1">
      <c r="A29" s="4"/>
      <c r="B29" s="4"/>
      <c r="C29" s="230" t="s">
        <v>352</v>
      </c>
      <c r="D29" s="230"/>
      <c r="E29" s="230"/>
      <c r="F29" s="230"/>
      <c r="G29" s="230"/>
      <c r="H29" s="230"/>
      <c r="I29" s="230"/>
    </row>
    <row r="30" spans="1:9" ht="17.25" customHeight="1">
      <c r="A30" s="4"/>
      <c r="B30" s="4"/>
      <c r="C30" s="122" t="s">
        <v>146</v>
      </c>
      <c r="D30" s="116"/>
      <c r="E30" s="116"/>
      <c r="F30" s="116"/>
      <c r="G30" s="116"/>
      <c r="H30" s="116"/>
      <c r="I30" s="116"/>
    </row>
    <row r="31" spans="1:9" ht="51.75" customHeight="1">
      <c r="A31" s="4"/>
      <c r="B31" s="4"/>
      <c r="C31" s="230" t="s">
        <v>6</v>
      </c>
      <c r="D31" s="230"/>
      <c r="E31" s="230"/>
      <c r="F31" s="230"/>
      <c r="G31" s="230"/>
      <c r="H31" s="230"/>
      <c r="I31" s="230"/>
    </row>
  </sheetData>
  <mergeCells count="27">
    <mergeCell ref="A1:I1"/>
    <mergeCell ref="A3:I3"/>
    <mergeCell ref="A14:B14"/>
    <mergeCell ref="C14:I14"/>
    <mergeCell ref="B8:I8"/>
    <mergeCell ref="C6:I6"/>
    <mergeCell ref="G11:I11"/>
    <mergeCell ref="D10:E10"/>
    <mergeCell ref="D11:E11"/>
    <mergeCell ref="D9:F9"/>
    <mergeCell ref="A15:B15"/>
    <mergeCell ref="C15:I15"/>
    <mergeCell ref="A17:B17"/>
    <mergeCell ref="C17:I17"/>
    <mergeCell ref="A18:B18"/>
    <mergeCell ref="C18:I18"/>
    <mergeCell ref="A20:B20"/>
    <mergeCell ref="C20:I20"/>
    <mergeCell ref="A22:B22"/>
    <mergeCell ref="C22:I22"/>
    <mergeCell ref="C25:I25"/>
    <mergeCell ref="C26:I26"/>
    <mergeCell ref="G9:I9"/>
    <mergeCell ref="G10:I10"/>
    <mergeCell ref="C31:I31"/>
    <mergeCell ref="C29:I29"/>
    <mergeCell ref="C27:I27"/>
  </mergeCells>
  <printOptions/>
  <pageMargins left="0.5" right="0.5" top="0.75" bottom="0.25" header="0.5" footer="0.5"/>
  <pageSetup horizontalDpi="600" verticalDpi="600" orientation="portrait" paperSize="9" r:id="rId1"/>
  <headerFooter alignWithMargins="0">
    <oddFooter>&amp;C&amp;"Times New Roman,Italic"&amp;8Page 10 of 15 pages</oddFooter>
  </headerFooter>
</worksheet>
</file>

<file path=xl/worksheets/sheet11.xml><?xml version="1.0" encoding="utf-8"?>
<worksheet xmlns="http://schemas.openxmlformats.org/spreadsheetml/2006/main" xmlns:r="http://schemas.openxmlformats.org/officeDocument/2006/relationships">
  <sheetPr codeName="Sheet7"/>
  <dimension ref="A1:I29"/>
  <sheetViews>
    <sheetView zoomScale="120" zoomScaleNormal="120" workbookViewId="0" topLeftCell="A14">
      <selection activeCell="B30" sqref="B30"/>
    </sheetView>
  </sheetViews>
  <sheetFormatPr defaultColWidth="9.140625" defaultRowHeight="12.75"/>
  <cols>
    <col min="1" max="1" width="3.140625" style="1" customWidth="1"/>
    <col min="2" max="2" width="1.57421875" style="1" customWidth="1"/>
    <col min="3" max="3" width="50.57421875" style="1" customWidth="1"/>
    <col min="4" max="4" width="4.140625" style="1" customWidth="1"/>
    <col min="5" max="5" width="9.140625" style="1" customWidth="1"/>
    <col min="6" max="6" width="1.8515625" style="1" customWidth="1"/>
    <col min="7" max="7" width="4.57421875" style="1" customWidth="1"/>
    <col min="8" max="8" width="2.28125" style="1" customWidth="1"/>
    <col min="9" max="9" width="13.28125" style="1" customWidth="1"/>
    <col min="10" max="16384" width="9.140625" style="1" customWidth="1"/>
  </cols>
  <sheetData>
    <row r="1" spans="1:9" ht="18.75">
      <c r="A1" s="248" t="s">
        <v>30</v>
      </c>
      <c r="B1" s="248"/>
      <c r="C1" s="248"/>
      <c r="D1" s="248"/>
      <c r="E1" s="248"/>
      <c r="F1" s="248"/>
      <c r="G1" s="248"/>
      <c r="H1" s="248"/>
      <c r="I1" s="248"/>
    </row>
    <row r="2" ht="7.5" customHeight="1"/>
    <row r="3" spans="1:9" ht="12.75">
      <c r="A3" s="213" t="str">
        <f>page5!A3</f>
        <v>Notes To The Unaudited Results For The 3rd Quarter Ended 31 March 2009</v>
      </c>
      <c r="B3" s="213"/>
      <c r="C3" s="213"/>
      <c r="D3" s="213"/>
      <c r="E3" s="213"/>
      <c r="F3" s="213"/>
      <c r="G3" s="213"/>
      <c r="H3" s="213"/>
      <c r="I3" s="213"/>
    </row>
    <row r="4" spans="1:9" ht="12.75">
      <c r="A4" s="2"/>
      <c r="B4" s="2"/>
      <c r="C4" s="2"/>
      <c r="D4" s="2"/>
      <c r="E4" s="2"/>
      <c r="F4" s="2"/>
      <c r="G4" s="2"/>
      <c r="H4" s="2"/>
      <c r="I4" s="2"/>
    </row>
    <row r="5" spans="1:6" ht="8.25" customHeight="1">
      <c r="A5" s="123"/>
      <c r="B5" s="107"/>
      <c r="C5" s="107"/>
      <c r="D5" s="107"/>
      <c r="E5" s="107"/>
      <c r="F5" s="107"/>
    </row>
    <row r="6" spans="1:9" ht="87.75" customHeight="1">
      <c r="A6" s="123"/>
      <c r="B6" s="230" t="s">
        <v>3</v>
      </c>
      <c r="C6" s="230"/>
      <c r="D6" s="230"/>
      <c r="E6" s="230"/>
      <c r="F6" s="230"/>
      <c r="G6" s="230"/>
      <c r="H6" s="230"/>
      <c r="I6" s="227"/>
    </row>
    <row r="7" spans="1:9" ht="47.25" customHeight="1">
      <c r="A7" s="105"/>
      <c r="B7" s="230" t="s">
        <v>332</v>
      </c>
      <c r="C7" s="230"/>
      <c r="D7" s="230"/>
      <c r="E7" s="230"/>
      <c r="F7" s="230"/>
      <c r="G7" s="230"/>
      <c r="H7" s="230"/>
      <c r="I7" s="227"/>
    </row>
    <row r="8" spans="1:9" ht="42" customHeight="1">
      <c r="A8" s="105"/>
      <c r="B8" s="230" t="s">
        <v>4</v>
      </c>
      <c r="C8" s="230"/>
      <c r="D8" s="230"/>
      <c r="E8" s="230"/>
      <c r="F8" s="230"/>
      <c r="G8" s="230"/>
      <c r="H8" s="230"/>
      <c r="I8" s="227"/>
    </row>
    <row r="9" spans="1:9" ht="62.25" customHeight="1">
      <c r="A9" s="105"/>
      <c r="B9" s="230" t="s">
        <v>148</v>
      </c>
      <c r="C9" s="230"/>
      <c r="D9" s="230"/>
      <c r="E9" s="230"/>
      <c r="F9" s="230"/>
      <c r="G9" s="230"/>
      <c r="H9" s="230"/>
      <c r="I9" s="227"/>
    </row>
    <row r="10" spans="1:6" ht="8.25" customHeight="1">
      <c r="A10" s="105"/>
      <c r="B10" s="107"/>
      <c r="C10" s="107"/>
      <c r="D10" s="107"/>
      <c r="E10" s="107"/>
      <c r="F10" s="107"/>
    </row>
    <row r="11" spans="1:6" ht="8.25" customHeight="1">
      <c r="A11" s="105"/>
      <c r="B11" s="107"/>
      <c r="C11" s="107"/>
      <c r="D11" s="107"/>
      <c r="E11" s="107"/>
      <c r="F11" s="107"/>
    </row>
    <row r="12" spans="1:9" ht="12.75" customHeight="1">
      <c r="A12" s="105" t="s">
        <v>59</v>
      </c>
      <c r="B12" s="216" t="s">
        <v>63</v>
      </c>
      <c r="C12" s="216"/>
      <c r="D12" s="216"/>
      <c r="E12" s="216"/>
      <c r="F12" s="216"/>
      <c r="G12" s="216"/>
      <c r="H12" s="216"/>
      <c r="I12" s="216"/>
    </row>
    <row r="13" spans="1:9" ht="12.75" customHeight="1">
      <c r="A13" s="4"/>
      <c r="B13" s="254" t="s">
        <v>64</v>
      </c>
      <c r="C13" s="254"/>
      <c r="D13" s="254"/>
      <c r="E13" s="254"/>
      <c r="F13" s="254"/>
      <c r="G13" s="254"/>
      <c r="H13" s="254"/>
      <c r="I13" s="254"/>
    </row>
    <row r="14" spans="1:9" ht="10.5" customHeight="1">
      <c r="A14" s="4"/>
      <c r="B14" s="252"/>
      <c r="C14" s="252"/>
      <c r="D14" s="252"/>
      <c r="E14" s="252"/>
      <c r="F14" s="252"/>
      <c r="G14" s="252"/>
      <c r="H14" s="252"/>
      <c r="I14" s="252"/>
    </row>
    <row r="15" spans="1:9" ht="12.75">
      <c r="A15" s="105" t="s">
        <v>61</v>
      </c>
      <c r="B15" s="252" t="s">
        <v>65</v>
      </c>
      <c r="C15" s="252"/>
      <c r="D15" s="252"/>
      <c r="E15" s="252"/>
      <c r="F15" s="252"/>
      <c r="G15" s="252"/>
      <c r="H15" s="252"/>
      <c r="I15" s="252"/>
    </row>
    <row r="16" spans="1:9" ht="25.5">
      <c r="A16" s="249"/>
      <c r="B16" s="254"/>
      <c r="C16" s="254"/>
      <c r="D16" s="254"/>
      <c r="E16" s="11" t="s">
        <v>66</v>
      </c>
      <c r="G16" s="11"/>
      <c r="H16" s="11"/>
      <c r="I16" s="11" t="s">
        <v>67</v>
      </c>
    </row>
    <row r="17" spans="1:9" ht="12.75">
      <c r="A17" s="249"/>
      <c r="B17" s="254"/>
      <c r="C17" s="254"/>
      <c r="D17" s="254"/>
      <c r="E17" s="11" t="s">
        <v>68</v>
      </c>
      <c r="G17" s="11"/>
      <c r="H17" s="11"/>
      <c r="I17" s="11" t="s">
        <v>68</v>
      </c>
    </row>
    <row r="18" spans="1:9" ht="12.75">
      <c r="A18" s="249"/>
      <c r="B18" s="254" t="s">
        <v>69</v>
      </c>
      <c r="C18" s="254"/>
      <c r="D18" s="254"/>
      <c r="E18" s="197"/>
      <c r="F18" s="198"/>
      <c r="G18" s="197"/>
      <c r="H18" s="197"/>
      <c r="I18" s="197"/>
    </row>
    <row r="19" spans="1:9" ht="12.75">
      <c r="A19" s="249"/>
      <c r="B19" s="254" t="s">
        <v>71</v>
      </c>
      <c r="C19" s="254"/>
      <c r="D19" s="254"/>
      <c r="E19" s="197"/>
      <c r="F19" s="198"/>
      <c r="G19" s="197"/>
      <c r="H19" s="197"/>
      <c r="I19" s="197"/>
    </row>
    <row r="20" spans="1:9" ht="12.75">
      <c r="A20" s="249"/>
      <c r="B20" s="254" t="s">
        <v>72</v>
      </c>
      <c r="C20" s="254"/>
      <c r="D20" s="254"/>
      <c r="E20" s="197">
        <v>-2</v>
      </c>
      <c r="F20" s="198"/>
      <c r="G20" s="199"/>
      <c r="H20" s="199"/>
      <c r="I20" s="197">
        <v>-5</v>
      </c>
    </row>
    <row r="21" spans="1:9" ht="12.75">
      <c r="A21" s="249"/>
      <c r="B21" s="254" t="s">
        <v>73</v>
      </c>
      <c r="C21" s="254"/>
      <c r="D21" s="254"/>
      <c r="E21" s="200"/>
      <c r="F21" s="198"/>
      <c r="G21" s="199"/>
      <c r="H21" s="199"/>
      <c r="I21" s="200"/>
    </row>
    <row r="22" spans="1:9" ht="13.5" thickBot="1">
      <c r="A22" s="249"/>
      <c r="B22" s="254"/>
      <c r="C22" s="254"/>
      <c r="D22" s="254"/>
      <c r="E22" s="201">
        <f>SUM(E18:E21)</f>
        <v>-2</v>
      </c>
      <c r="F22" s="198"/>
      <c r="G22" s="202"/>
      <c r="H22" s="202"/>
      <c r="I22" s="201">
        <f>SUM(I18:I21)</f>
        <v>-5</v>
      </c>
    </row>
    <row r="23" spans="1:9" ht="13.5" thickTop="1">
      <c r="A23" s="7"/>
      <c r="B23" s="253" t="s">
        <v>74</v>
      </c>
      <c r="C23" s="253"/>
      <c r="D23" s="253"/>
      <c r="E23" s="253"/>
      <c r="F23" s="253"/>
      <c r="G23" s="253"/>
      <c r="H23" s="253"/>
      <c r="I23" s="253"/>
    </row>
    <row r="24" spans="1:9" ht="10.5" customHeight="1">
      <c r="A24" s="217"/>
      <c r="B24" s="217"/>
      <c r="C24" s="217"/>
      <c r="D24" s="217"/>
      <c r="E24" s="217"/>
      <c r="F24" s="217"/>
      <c r="G24" s="217"/>
      <c r="H24" s="217"/>
      <c r="I24" s="217"/>
    </row>
    <row r="25" spans="1:9" ht="14.25" customHeight="1">
      <c r="A25" s="105" t="s">
        <v>132</v>
      </c>
      <c r="B25" s="252" t="s">
        <v>75</v>
      </c>
      <c r="C25" s="252"/>
      <c r="D25" s="252"/>
      <c r="E25" s="252"/>
      <c r="F25" s="252"/>
      <c r="G25" s="252"/>
      <c r="H25" s="252"/>
      <c r="I25" s="252"/>
    </row>
    <row r="26" spans="1:9" ht="27" customHeight="1">
      <c r="A26" s="6"/>
      <c r="B26" s="215" t="s">
        <v>353</v>
      </c>
      <c r="C26" s="215"/>
      <c r="D26" s="215"/>
      <c r="E26" s="215"/>
      <c r="F26" s="215"/>
      <c r="G26" s="215"/>
      <c r="H26" s="215"/>
      <c r="I26" s="215"/>
    </row>
    <row r="27" spans="1:9" ht="9.75" customHeight="1">
      <c r="A27" s="6"/>
      <c r="B27" s="249"/>
      <c r="C27" s="249"/>
      <c r="D27" s="249"/>
      <c r="E27" s="249"/>
      <c r="F27" s="249"/>
      <c r="G27" s="249"/>
      <c r="H27" s="249"/>
      <c r="I27" s="249"/>
    </row>
    <row r="28" spans="1:9" ht="12.75">
      <c r="A28" s="106" t="s">
        <v>131</v>
      </c>
      <c r="B28" s="216" t="s">
        <v>76</v>
      </c>
      <c r="C28" s="216"/>
      <c r="D28" s="216"/>
      <c r="E28" s="216"/>
      <c r="F28" s="216"/>
      <c r="G28" s="216"/>
      <c r="H28" s="216"/>
      <c r="I28" s="216"/>
    </row>
    <row r="29" spans="1:9" ht="12.75">
      <c r="A29" s="6"/>
      <c r="B29" s="254" t="s">
        <v>354</v>
      </c>
      <c r="C29" s="254"/>
      <c r="D29" s="254"/>
      <c r="E29" s="254"/>
      <c r="F29" s="254"/>
      <c r="G29" s="254"/>
      <c r="H29" s="254"/>
      <c r="I29" s="254"/>
    </row>
  </sheetData>
  <mergeCells count="25">
    <mergeCell ref="A1:I1"/>
    <mergeCell ref="A3:I3"/>
    <mergeCell ref="B12:I12"/>
    <mergeCell ref="B13:I13"/>
    <mergeCell ref="B7:I7"/>
    <mergeCell ref="B8:I8"/>
    <mergeCell ref="B9:I9"/>
    <mergeCell ref="B6:I6"/>
    <mergeCell ref="B29:I29"/>
    <mergeCell ref="B16:D16"/>
    <mergeCell ref="B17:D17"/>
    <mergeCell ref="B18:D18"/>
    <mergeCell ref="B19:D19"/>
    <mergeCell ref="B20:D20"/>
    <mergeCell ref="B21:D21"/>
    <mergeCell ref="B22:D22"/>
    <mergeCell ref="B14:I14"/>
    <mergeCell ref="B26:I26"/>
    <mergeCell ref="B27:I27"/>
    <mergeCell ref="B28:I28"/>
    <mergeCell ref="B23:I23"/>
    <mergeCell ref="A24:I24"/>
    <mergeCell ref="B25:I25"/>
    <mergeCell ref="B15:I15"/>
    <mergeCell ref="A16:A22"/>
  </mergeCells>
  <printOptions/>
  <pageMargins left="0.748031496062992" right="0.78740157480315" top="0.446850394" bottom="0.393700787401575" header="0.511811023622047" footer="0"/>
  <pageSetup horizontalDpi="600" verticalDpi="600" orientation="portrait" scale="99" r:id="rId1"/>
  <headerFooter alignWithMargins="0">
    <oddFooter>&amp;C&amp;"Times New Roman,Italic"&amp;8Page 11 of 15 Pages</oddFooter>
  </headerFooter>
</worksheet>
</file>

<file path=xl/worksheets/sheet12.xml><?xml version="1.0" encoding="utf-8"?>
<worksheet xmlns="http://schemas.openxmlformats.org/spreadsheetml/2006/main" xmlns:r="http://schemas.openxmlformats.org/officeDocument/2006/relationships">
  <dimension ref="A1:J33"/>
  <sheetViews>
    <sheetView workbookViewId="0" topLeftCell="A22">
      <selection activeCell="B9" sqref="B9:J9"/>
    </sheetView>
  </sheetViews>
  <sheetFormatPr defaultColWidth="9.140625" defaultRowHeight="12.75"/>
  <cols>
    <col min="1" max="1" width="2.7109375" style="0" customWidth="1"/>
    <col min="3" max="3" width="12.57421875" style="0" customWidth="1"/>
    <col min="4" max="4" width="2.7109375" style="0" customWidth="1"/>
    <col min="5" max="5" width="16.8515625" style="0" customWidth="1"/>
    <col min="6" max="6" width="2.140625" style="0" customWidth="1"/>
    <col min="7" max="7" width="14.140625" style="0" customWidth="1"/>
    <col min="10" max="10" width="19.28125" style="0" customWidth="1"/>
  </cols>
  <sheetData>
    <row r="1" spans="1:10" s="1" customFormat="1" ht="18.75">
      <c r="A1" s="248" t="s">
        <v>30</v>
      </c>
      <c r="B1" s="248"/>
      <c r="C1" s="248"/>
      <c r="D1" s="248"/>
      <c r="E1" s="248"/>
      <c r="F1" s="248"/>
      <c r="G1" s="248"/>
      <c r="H1" s="248"/>
      <c r="I1" s="248"/>
      <c r="J1" s="219"/>
    </row>
    <row r="2" s="1" customFormat="1" ht="7.5" customHeight="1"/>
    <row r="3" spans="1:10" s="1" customFormat="1" ht="14.25">
      <c r="A3" s="259" t="str">
        <f>page5!A3</f>
        <v>Notes To The Unaudited Results For The 3rd Quarter Ended 31 March 2009</v>
      </c>
      <c r="B3" s="259"/>
      <c r="C3" s="259"/>
      <c r="D3" s="259"/>
      <c r="E3" s="259"/>
      <c r="F3" s="259"/>
      <c r="G3" s="259"/>
      <c r="H3" s="259"/>
      <c r="I3" s="259"/>
      <c r="J3" s="260"/>
    </row>
    <row r="4" spans="1:6" s="1" customFormat="1" ht="8.25" customHeight="1">
      <c r="A4" s="105"/>
      <c r="B4" s="107"/>
      <c r="C4" s="107"/>
      <c r="D4" s="107"/>
      <c r="E4" s="107"/>
      <c r="F4" s="107"/>
    </row>
    <row r="5" spans="1:10" ht="24">
      <c r="A5" s="106" t="s">
        <v>137</v>
      </c>
      <c r="B5" s="258" t="s">
        <v>136</v>
      </c>
      <c r="C5" s="258"/>
      <c r="D5" s="258"/>
      <c r="E5" s="258"/>
      <c r="F5" s="258"/>
      <c r="G5" s="258"/>
      <c r="H5" s="258"/>
      <c r="I5" s="258"/>
      <c r="J5" s="258"/>
    </row>
    <row r="6" spans="1:10" ht="12.75">
      <c r="A6" s="106"/>
      <c r="B6" s="188"/>
      <c r="C6" s="188"/>
      <c r="D6" s="188"/>
      <c r="E6" s="188"/>
      <c r="F6" s="188"/>
      <c r="G6" s="188"/>
      <c r="H6" s="188"/>
      <c r="I6" s="188"/>
      <c r="J6" s="188"/>
    </row>
    <row r="7" spans="1:10" ht="12.75">
      <c r="A7" s="106"/>
      <c r="B7" s="218" t="s">
        <v>303</v>
      </c>
      <c r="C7" s="218"/>
      <c r="D7" s="218"/>
      <c r="E7" s="218"/>
      <c r="F7" s="218"/>
      <c r="G7" s="218"/>
      <c r="H7" s="218"/>
      <c r="I7" s="218"/>
      <c r="J7" s="218"/>
    </row>
    <row r="8" spans="1:10" ht="27" customHeight="1">
      <c r="A8" s="6"/>
      <c r="B8" s="253" t="s">
        <v>284</v>
      </c>
      <c r="C8" s="253"/>
      <c r="D8" s="253"/>
      <c r="E8" s="253"/>
      <c r="F8" s="253"/>
      <c r="G8" s="253"/>
      <c r="H8" s="253"/>
      <c r="I8" s="253"/>
      <c r="J8" s="253"/>
    </row>
    <row r="9" spans="1:10" ht="41.25" customHeight="1">
      <c r="A9" s="6"/>
      <c r="B9" s="253" t="s">
        <v>305</v>
      </c>
      <c r="C9" s="253"/>
      <c r="D9" s="253"/>
      <c r="E9" s="253"/>
      <c r="F9" s="253"/>
      <c r="G9" s="253"/>
      <c r="H9" s="253"/>
      <c r="I9" s="253"/>
      <c r="J9" s="253"/>
    </row>
    <row r="10" spans="1:10" ht="13.5" customHeight="1">
      <c r="A10" s="6"/>
      <c r="B10" s="7"/>
      <c r="C10" s="7"/>
      <c r="D10" s="7"/>
      <c r="E10" s="7"/>
      <c r="F10" s="7"/>
      <c r="G10" s="7"/>
      <c r="H10" s="7"/>
      <c r="I10" s="7"/>
      <c r="J10" s="7"/>
    </row>
    <row r="11" spans="1:10" ht="25.5">
      <c r="A11" s="6"/>
      <c r="B11" s="7"/>
      <c r="C11" s="192" t="s">
        <v>272</v>
      </c>
      <c r="D11" s="192"/>
      <c r="E11" s="192" t="s">
        <v>276</v>
      </c>
      <c r="F11" s="192"/>
      <c r="G11" s="196" t="s">
        <v>277</v>
      </c>
      <c r="H11" s="7"/>
      <c r="I11" s="7"/>
      <c r="J11" s="7"/>
    </row>
    <row r="12" spans="1:10" ht="12.75">
      <c r="A12" s="6"/>
      <c r="B12" s="7"/>
      <c r="C12" s="7" t="s">
        <v>273</v>
      </c>
      <c r="D12" s="7"/>
      <c r="E12" s="189" t="s">
        <v>278</v>
      </c>
      <c r="F12" s="7"/>
      <c r="G12" s="193">
        <v>30000</v>
      </c>
      <c r="H12" s="7"/>
      <c r="I12" s="7"/>
      <c r="J12" s="7"/>
    </row>
    <row r="13" spans="1:10" ht="12.75">
      <c r="A13" s="6"/>
      <c r="B13" s="7"/>
      <c r="C13" s="7" t="s">
        <v>274</v>
      </c>
      <c r="D13" s="7"/>
      <c r="E13" s="190" t="s">
        <v>279</v>
      </c>
      <c r="F13" s="7"/>
      <c r="G13" s="193">
        <v>85000</v>
      </c>
      <c r="H13" s="7"/>
      <c r="I13" s="7"/>
      <c r="J13" s="7"/>
    </row>
    <row r="14" spans="1:10" ht="12.75">
      <c r="A14" s="6"/>
      <c r="B14" s="7"/>
      <c r="C14" s="7" t="s">
        <v>275</v>
      </c>
      <c r="D14" s="7"/>
      <c r="E14" s="189" t="s">
        <v>280</v>
      </c>
      <c r="F14" s="7"/>
      <c r="G14" s="193">
        <v>85000</v>
      </c>
      <c r="H14" s="7"/>
      <c r="I14" s="7"/>
      <c r="J14" s="7"/>
    </row>
    <row r="15" spans="1:10" ht="12.75">
      <c r="A15" s="6"/>
      <c r="B15" s="7"/>
      <c r="C15" s="191"/>
      <c r="D15" s="191"/>
      <c r="E15" s="195"/>
      <c r="F15" s="191"/>
      <c r="G15" s="194">
        <v>200000</v>
      </c>
      <c r="H15" s="7"/>
      <c r="I15" s="7"/>
      <c r="J15" s="7"/>
    </row>
    <row r="17" spans="2:10" ht="56.25" customHeight="1">
      <c r="B17" s="253" t="s">
        <v>306</v>
      </c>
      <c r="C17" s="253"/>
      <c r="D17" s="253"/>
      <c r="E17" s="253"/>
      <c r="F17" s="253"/>
      <c r="G17" s="253"/>
      <c r="H17" s="253"/>
      <c r="I17" s="253"/>
      <c r="J17" s="253"/>
    </row>
    <row r="18" spans="2:7" ht="25.5">
      <c r="B18" s="192"/>
      <c r="C18" s="192" t="s">
        <v>272</v>
      </c>
      <c r="D18" s="192"/>
      <c r="E18" s="192" t="s">
        <v>276</v>
      </c>
      <c r="F18" s="192"/>
      <c r="G18" s="196" t="s">
        <v>277</v>
      </c>
    </row>
    <row r="19" spans="2:7" ht="18" customHeight="1">
      <c r="B19" s="37"/>
      <c r="C19" s="37" t="s">
        <v>294</v>
      </c>
      <c r="D19" s="37"/>
      <c r="E19" s="203" t="s">
        <v>295</v>
      </c>
      <c r="F19" s="37"/>
      <c r="G19" s="204">
        <v>98019</v>
      </c>
    </row>
    <row r="20" spans="2:7" ht="12.75">
      <c r="B20" s="37"/>
      <c r="C20" s="37" t="s">
        <v>296</v>
      </c>
      <c r="D20" s="37"/>
      <c r="E20" s="203" t="s">
        <v>278</v>
      </c>
      <c r="F20" s="37"/>
      <c r="G20" s="204">
        <v>30000</v>
      </c>
    </row>
    <row r="21" spans="2:7" ht="12.75">
      <c r="B21" s="37"/>
      <c r="C21" s="37" t="s">
        <v>297</v>
      </c>
      <c r="D21" s="37"/>
      <c r="E21" s="203" t="s">
        <v>301</v>
      </c>
      <c r="F21" s="37"/>
      <c r="G21" s="204">
        <v>55000</v>
      </c>
    </row>
    <row r="22" spans="2:7" ht="12.75">
      <c r="B22" s="37"/>
      <c r="C22" s="37" t="s">
        <v>298</v>
      </c>
      <c r="D22" s="37"/>
      <c r="E22" s="203" t="s">
        <v>279</v>
      </c>
      <c r="F22" s="37"/>
      <c r="G22" s="204">
        <v>85000</v>
      </c>
    </row>
    <row r="23" spans="2:7" ht="12.75">
      <c r="B23" s="37"/>
      <c r="C23" s="37" t="s">
        <v>299</v>
      </c>
      <c r="D23" s="37"/>
      <c r="E23" s="203" t="s">
        <v>302</v>
      </c>
      <c r="F23" s="37"/>
      <c r="G23" s="204">
        <v>55154</v>
      </c>
    </row>
    <row r="24" spans="2:7" ht="12.75">
      <c r="B24" s="37"/>
      <c r="C24" s="37" t="s">
        <v>300</v>
      </c>
      <c r="D24" s="37"/>
      <c r="E24" s="203" t="s">
        <v>280</v>
      </c>
      <c r="F24" s="37"/>
      <c r="G24" s="204">
        <v>85000</v>
      </c>
    </row>
    <row r="25" ht="12.75">
      <c r="G25" s="205">
        <f>SUM(G19:G24)</f>
        <v>408173</v>
      </c>
    </row>
    <row r="27" spans="2:10" ht="52.5" customHeight="1">
      <c r="B27" s="253" t="s">
        <v>1</v>
      </c>
      <c r="C27" s="253"/>
      <c r="D27" s="253"/>
      <c r="E27" s="253"/>
      <c r="F27" s="253"/>
      <c r="G27" s="253"/>
      <c r="H27" s="253"/>
      <c r="I27" s="253"/>
      <c r="J27" s="253"/>
    </row>
    <row r="28" spans="2:10" ht="33" customHeight="1">
      <c r="B28" s="253" t="s">
        <v>333</v>
      </c>
      <c r="C28" s="253"/>
      <c r="D28" s="253"/>
      <c r="E28" s="253"/>
      <c r="F28" s="253"/>
      <c r="G28" s="253"/>
      <c r="H28" s="253"/>
      <c r="I28" s="253"/>
      <c r="J28" s="253"/>
    </row>
    <row r="30" spans="2:10" ht="12.75">
      <c r="B30" s="218" t="s">
        <v>304</v>
      </c>
      <c r="C30" s="218"/>
      <c r="D30" s="218"/>
      <c r="E30" s="218"/>
      <c r="F30" s="218"/>
      <c r="G30" s="218"/>
      <c r="H30" s="218"/>
      <c r="I30" s="218"/>
      <c r="J30" s="218"/>
    </row>
    <row r="31" spans="2:10" ht="55.5" customHeight="1">
      <c r="B31" s="253" t="s">
        <v>287</v>
      </c>
      <c r="C31" s="253"/>
      <c r="D31" s="253"/>
      <c r="E31" s="253"/>
      <c r="F31" s="253"/>
      <c r="G31" s="253"/>
      <c r="H31" s="253"/>
      <c r="I31" s="253"/>
      <c r="J31" s="253"/>
    </row>
    <row r="32" spans="2:10" ht="44.25" customHeight="1">
      <c r="B32" s="253" t="s">
        <v>307</v>
      </c>
      <c r="C32" s="253"/>
      <c r="D32" s="253"/>
      <c r="E32" s="253"/>
      <c r="F32" s="253"/>
      <c r="G32" s="253"/>
      <c r="H32" s="253"/>
      <c r="I32" s="253"/>
      <c r="J32" s="253"/>
    </row>
    <row r="33" spans="2:10" ht="48.75" customHeight="1">
      <c r="B33" s="253" t="s">
        <v>288</v>
      </c>
      <c r="C33" s="253"/>
      <c r="D33" s="253"/>
      <c r="E33" s="253"/>
      <c r="F33" s="253"/>
      <c r="G33" s="253"/>
      <c r="H33" s="253"/>
      <c r="I33" s="253"/>
      <c r="J33" s="253"/>
    </row>
  </sheetData>
  <mergeCells count="13">
    <mergeCell ref="A1:J1"/>
    <mergeCell ref="B5:J5"/>
    <mergeCell ref="B8:J8"/>
    <mergeCell ref="A3:J3"/>
    <mergeCell ref="B7:J7"/>
    <mergeCell ref="B30:J30"/>
    <mergeCell ref="B17:J17"/>
    <mergeCell ref="B9:J9"/>
    <mergeCell ref="B33:J33"/>
    <mergeCell ref="B31:J31"/>
    <mergeCell ref="B32:J32"/>
    <mergeCell ref="B27:J27"/>
    <mergeCell ref="B28:J28"/>
  </mergeCells>
  <printOptions/>
  <pageMargins left="0.25" right="0.25" top="0.75" bottom="0.5" header="0.5" footer="0.5"/>
  <pageSetup horizontalDpi="600" verticalDpi="600" orientation="portrait" r:id="rId1"/>
  <headerFooter alignWithMargins="0">
    <oddFooter>&amp;C&amp;"Times New Roman,Italic"&amp;8Page 12 of 15 pages</oddFooter>
  </headerFooter>
</worksheet>
</file>

<file path=xl/worksheets/sheet13.xml><?xml version="1.0" encoding="utf-8"?>
<worksheet xmlns="http://schemas.openxmlformats.org/spreadsheetml/2006/main" xmlns:r="http://schemas.openxmlformats.org/officeDocument/2006/relationships">
  <dimension ref="A1:I23"/>
  <sheetViews>
    <sheetView workbookViewId="0" topLeftCell="A1">
      <selection activeCell="H18" sqref="H18"/>
    </sheetView>
  </sheetViews>
  <sheetFormatPr defaultColWidth="9.140625" defaultRowHeight="12.75"/>
  <cols>
    <col min="1" max="1" width="4.421875" style="0" customWidth="1"/>
    <col min="2" max="2" width="12.00390625" style="0" customWidth="1"/>
    <col min="3" max="3" width="16.00390625" style="0" customWidth="1"/>
    <col min="5" max="5" width="11.8515625" style="0" customWidth="1"/>
    <col min="6" max="6" width="12.57421875" style="0" customWidth="1"/>
    <col min="8" max="8" width="11.7109375" style="0" customWidth="1"/>
    <col min="9" max="9" width="14.421875" style="0" customWidth="1"/>
  </cols>
  <sheetData>
    <row r="1" spans="1:9" s="1" customFormat="1" ht="18.75">
      <c r="A1" s="248" t="s">
        <v>30</v>
      </c>
      <c r="B1" s="248"/>
      <c r="C1" s="248"/>
      <c r="D1" s="248"/>
      <c r="E1" s="248"/>
      <c r="F1" s="248"/>
      <c r="G1" s="248"/>
      <c r="H1" s="248"/>
      <c r="I1" s="248"/>
    </row>
    <row r="2" s="1" customFormat="1" ht="7.5" customHeight="1"/>
    <row r="3" spans="1:9" s="1" customFormat="1" ht="14.25">
      <c r="A3" s="259" t="str">
        <f>page5!A3</f>
        <v>Notes To The Unaudited Results For The 3rd Quarter Ended 31 March 2009</v>
      </c>
      <c r="B3" s="259"/>
      <c r="C3" s="259"/>
      <c r="D3" s="259"/>
      <c r="E3" s="259"/>
      <c r="F3" s="259"/>
      <c r="G3" s="259"/>
      <c r="H3" s="259"/>
      <c r="I3" s="259"/>
    </row>
    <row r="4" spans="1:6" s="1" customFormat="1" ht="8.25" customHeight="1">
      <c r="A4" s="105"/>
      <c r="B4" s="107"/>
      <c r="C4" s="107"/>
      <c r="D4" s="107"/>
      <c r="E4" s="107"/>
      <c r="F4" s="107"/>
    </row>
    <row r="5" spans="1:9" ht="8.25" customHeight="1">
      <c r="A5" s="261"/>
      <c r="B5" s="261"/>
      <c r="C5" s="261"/>
      <c r="D5" s="261"/>
      <c r="E5" s="261"/>
      <c r="F5" s="261"/>
      <c r="G5" s="261"/>
      <c r="H5" s="261"/>
      <c r="I5" s="261"/>
    </row>
    <row r="7" spans="1:9" ht="12.75" customHeight="1">
      <c r="A7" s="106" t="s">
        <v>130</v>
      </c>
      <c r="B7" s="252" t="s">
        <v>108</v>
      </c>
      <c r="C7" s="252"/>
      <c r="D7" s="252"/>
      <c r="E7" s="252"/>
      <c r="F7" s="252"/>
      <c r="G7" s="252"/>
      <c r="H7" s="252"/>
      <c r="I7" s="252"/>
    </row>
    <row r="8" spans="1:9" ht="12.75" customHeight="1">
      <c r="A8" s="6"/>
      <c r="B8" s="254" t="s">
        <v>109</v>
      </c>
      <c r="C8" s="254"/>
      <c r="D8" s="254"/>
      <c r="E8" s="254"/>
      <c r="F8" s="254"/>
      <c r="G8" s="254"/>
      <c r="H8" s="254"/>
      <c r="I8" s="254"/>
    </row>
    <row r="9" spans="1:9" ht="12.75" customHeight="1">
      <c r="A9" s="6"/>
      <c r="B9" s="253"/>
      <c r="C9" s="253"/>
      <c r="D9" s="253"/>
      <c r="E9" s="253"/>
      <c r="F9" s="179" t="s">
        <v>343</v>
      </c>
      <c r="G9" s="81"/>
      <c r="H9" s="81" t="s">
        <v>326</v>
      </c>
      <c r="I9" s="38"/>
    </row>
    <row r="10" spans="1:9" ht="12.75" customHeight="1">
      <c r="A10" s="6"/>
      <c r="B10" s="253"/>
      <c r="C10" s="253"/>
      <c r="D10" s="253"/>
      <c r="E10" s="253"/>
      <c r="F10" s="35" t="s">
        <v>52</v>
      </c>
      <c r="G10" s="35"/>
      <c r="H10" s="35" t="s">
        <v>52</v>
      </c>
      <c r="I10" s="39"/>
    </row>
    <row r="11" spans="1:9" ht="12.75" customHeight="1">
      <c r="A11" s="6"/>
      <c r="B11" s="253" t="s">
        <v>110</v>
      </c>
      <c r="C11" s="253"/>
      <c r="D11" s="253"/>
      <c r="E11" s="253"/>
      <c r="F11" s="17"/>
      <c r="G11" s="12"/>
      <c r="H11" s="17"/>
      <c r="I11" s="16"/>
    </row>
    <row r="12" spans="1:9" ht="12.75" customHeight="1">
      <c r="A12" s="6"/>
      <c r="B12" s="253" t="s">
        <v>111</v>
      </c>
      <c r="C12" s="253"/>
      <c r="D12" s="253"/>
      <c r="E12" s="253"/>
      <c r="F12" s="17"/>
      <c r="G12" s="12"/>
      <c r="H12" s="17"/>
      <c r="I12" s="16"/>
    </row>
    <row r="13" spans="1:9" ht="12.75" customHeight="1">
      <c r="A13" s="6"/>
      <c r="B13" s="253" t="s">
        <v>112</v>
      </c>
      <c r="C13" s="253"/>
      <c r="D13" s="253"/>
      <c r="E13" s="253"/>
      <c r="F13" s="17">
        <v>18920</v>
      </c>
      <c r="G13" s="12"/>
      <c r="H13" s="17">
        <v>18920</v>
      </c>
      <c r="I13" s="16"/>
    </row>
    <row r="14" spans="1:9" ht="12.75" customHeight="1">
      <c r="A14" s="6"/>
      <c r="B14" s="253" t="s">
        <v>113</v>
      </c>
      <c r="C14" s="253"/>
      <c r="D14" s="253"/>
      <c r="E14" s="253"/>
      <c r="F14" s="17"/>
      <c r="G14" s="12"/>
      <c r="H14" s="17"/>
      <c r="I14" s="16"/>
    </row>
    <row r="15" spans="1:9" ht="12.75" customHeight="1">
      <c r="A15" s="6"/>
      <c r="B15" s="253" t="s">
        <v>111</v>
      </c>
      <c r="C15" s="253"/>
      <c r="D15" s="253"/>
      <c r="E15" s="253"/>
      <c r="F15" s="17" t="s">
        <v>70</v>
      </c>
      <c r="G15" s="12"/>
      <c r="H15" s="17" t="s">
        <v>70</v>
      </c>
      <c r="I15" s="16"/>
    </row>
    <row r="16" spans="1:9" ht="12.75" customHeight="1">
      <c r="A16" s="6"/>
      <c r="B16" s="253" t="s">
        <v>114</v>
      </c>
      <c r="C16" s="253"/>
      <c r="D16" s="253"/>
      <c r="E16" s="253"/>
      <c r="F16" s="17"/>
      <c r="G16" s="12"/>
      <c r="H16" s="17"/>
      <c r="I16" s="16"/>
    </row>
    <row r="17" spans="1:9" ht="12.75" customHeight="1">
      <c r="A17" s="6"/>
      <c r="B17" s="253" t="s">
        <v>111</v>
      </c>
      <c r="C17" s="253"/>
      <c r="D17" s="253"/>
      <c r="E17" s="253"/>
      <c r="F17" s="17" t="s">
        <v>70</v>
      </c>
      <c r="G17" s="12"/>
      <c r="H17" s="17" t="s">
        <v>70</v>
      </c>
      <c r="I17" s="16"/>
    </row>
    <row r="18" spans="1:9" ht="12.75">
      <c r="A18" s="6"/>
      <c r="B18" s="253" t="s">
        <v>112</v>
      </c>
      <c r="C18" s="253"/>
      <c r="D18" s="253"/>
      <c r="E18" s="253"/>
      <c r="F18" s="100">
        <v>45414</v>
      </c>
      <c r="G18" s="36"/>
      <c r="H18" s="100">
        <v>44448</v>
      </c>
      <c r="I18" s="16"/>
    </row>
    <row r="19" spans="1:9" ht="13.5" thickBot="1">
      <c r="A19" s="6"/>
      <c r="B19" s="253"/>
      <c r="C19" s="253"/>
      <c r="D19" s="253"/>
      <c r="E19" s="253"/>
      <c r="F19" s="103">
        <f>SUM(F11:F18)</f>
        <v>64334</v>
      </c>
      <c r="G19" s="40"/>
      <c r="H19" s="103">
        <f>SUM(H11:H18)</f>
        <v>63368</v>
      </c>
      <c r="I19" s="41"/>
    </row>
    <row r="20" spans="1:9" ht="12.75">
      <c r="A20" s="6"/>
      <c r="B20" s="253"/>
      <c r="C20" s="253"/>
      <c r="D20" s="253"/>
      <c r="E20" s="253"/>
      <c r="F20" s="37"/>
      <c r="G20" s="37"/>
      <c r="H20" s="37"/>
      <c r="I20" s="37"/>
    </row>
    <row r="21" spans="1:9" ht="12.75" customHeight="1">
      <c r="A21" s="106" t="s">
        <v>129</v>
      </c>
      <c r="B21" s="216" t="s">
        <v>116</v>
      </c>
      <c r="C21" s="216"/>
      <c r="D21" s="216"/>
      <c r="E21" s="216"/>
      <c r="F21" s="216"/>
      <c r="G21" s="216"/>
      <c r="H21" s="216"/>
      <c r="I21" s="216"/>
    </row>
    <row r="22" spans="1:9" ht="12.75" customHeight="1">
      <c r="A22" s="6"/>
      <c r="B22" s="254" t="s">
        <v>117</v>
      </c>
      <c r="C22" s="254"/>
      <c r="D22" s="254"/>
      <c r="E22" s="254"/>
      <c r="F22" s="254"/>
      <c r="G22" s="254"/>
      <c r="H22" s="254"/>
      <c r="I22" s="254"/>
    </row>
    <row r="23" spans="1:9" ht="12.75">
      <c r="A23" s="6"/>
      <c r="B23" s="253"/>
      <c r="C23" s="253"/>
      <c r="D23" s="253"/>
      <c r="E23" s="253"/>
      <c r="F23" s="253"/>
      <c r="G23" s="253"/>
      <c r="H23" s="253"/>
      <c r="I23" s="7"/>
    </row>
  </sheetData>
  <mergeCells count="21">
    <mergeCell ref="B8:I8"/>
    <mergeCell ref="B9:E9"/>
    <mergeCell ref="B10:E10"/>
    <mergeCell ref="A1:I1"/>
    <mergeCell ref="A3:I3"/>
    <mergeCell ref="A5:I5"/>
    <mergeCell ref="B7:I7"/>
    <mergeCell ref="B11:E11"/>
    <mergeCell ref="B12:E12"/>
    <mergeCell ref="B13:E13"/>
    <mergeCell ref="B14:E14"/>
    <mergeCell ref="B15:E15"/>
    <mergeCell ref="B16:E16"/>
    <mergeCell ref="B17:E17"/>
    <mergeCell ref="B18:E18"/>
    <mergeCell ref="B22:I22"/>
    <mergeCell ref="B23:E23"/>
    <mergeCell ref="F23:H23"/>
    <mergeCell ref="B19:E19"/>
    <mergeCell ref="B20:E20"/>
    <mergeCell ref="B21:I21"/>
  </mergeCells>
  <printOptions/>
  <pageMargins left="0.15" right="0.15" top="0.75" bottom="0.75" header="0.5" footer="0.5"/>
  <pageSetup horizontalDpi="600" verticalDpi="600" orientation="portrait" paperSize="9" r:id="rId1"/>
  <headerFooter alignWithMargins="0">
    <oddFooter>&amp;C&amp;"Times New Roman,Italic"&amp;8Page 13 of 15 pages</oddFooter>
  </headerFooter>
</worksheet>
</file>

<file path=xl/worksheets/sheet14.xml><?xml version="1.0" encoding="utf-8"?>
<worksheet xmlns="http://schemas.openxmlformats.org/spreadsheetml/2006/main" xmlns:r="http://schemas.openxmlformats.org/officeDocument/2006/relationships">
  <sheetPr codeName="Sheet2"/>
  <dimension ref="A1:J25"/>
  <sheetViews>
    <sheetView zoomScale="120" zoomScaleNormal="120" workbookViewId="0" topLeftCell="A1">
      <selection activeCell="B21" sqref="B21"/>
    </sheetView>
  </sheetViews>
  <sheetFormatPr defaultColWidth="9.140625" defaultRowHeight="12.75"/>
  <cols>
    <col min="1" max="1" width="3.28125" style="0" customWidth="1"/>
    <col min="4" max="4" width="10.57421875" style="0" customWidth="1"/>
    <col min="5" max="5" width="1.28515625" style="0" customWidth="1"/>
    <col min="8" max="8" width="43.8515625" style="0" customWidth="1"/>
  </cols>
  <sheetData>
    <row r="1" spans="2:8" ht="18.75">
      <c r="B1" s="248" t="s">
        <v>30</v>
      </c>
      <c r="C1" s="248"/>
      <c r="D1" s="248"/>
      <c r="E1" s="248"/>
      <c r="F1" s="248"/>
      <c r="G1" s="248"/>
      <c r="H1" s="248"/>
    </row>
    <row r="2" spans="2:6" ht="9" customHeight="1">
      <c r="B2" s="1"/>
      <c r="C2" s="1"/>
      <c r="D2" s="1"/>
      <c r="E2" s="1"/>
      <c r="F2" s="1"/>
    </row>
    <row r="3" spans="2:8" ht="12.75">
      <c r="B3" s="250" t="str">
        <f>page5!A3</f>
        <v>Notes To The Unaudited Results For The 3rd Quarter Ended 31 March 2009</v>
      </c>
      <c r="C3" s="250"/>
      <c r="D3" s="250"/>
      <c r="E3" s="250"/>
      <c r="F3" s="250"/>
      <c r="G3" s="250"/>
      <c r="H3" s="250"/>
    </row>
    <row r="4" ht="8.25" customHeight="1"/>
    <row r="5" spans="1:10" ht="12.75" customHeight="1">
      <c r="A5" s="106" t="s">
        <v>128</v>
      </c>
      <c r="B5" s="216" t="s">
        <v>119</v>
      </c>
      <c r="C5" s="216"/>
      <c r="D5" s="216"/>
      <c r="E5" s="216"/>
      <c r="F5" s="216"/>
      <c r="G5" s="216"/>
      <c r="H5" s="216"/>
      <c r="I5" s="216"/>
      <c r="J5" s="216"/>
    </row>
    <row r="6" spans="1:10" ht="12.75" customHeight="1">
      <c r="A6" s="249"/>
      <c r="B6" s="287" t="s">
        <v>120</v>
      </c>
      <c r="C6" s="287"/>
      <c r="D6" s="287"/>
      <c r="E6" s="287"/>
      <c r="F6" s="287"/>
      <c r="G6" s="287"/>
      <c r="H6" s="287"/>
      <c r="I6" s="287"/>
      <c r="J6" s="287"/>
    </row>
    <row r="7" spans="1:10" ht="3.75" customHeight="1" thickBot="1">
      <c r="A7" s="249"/>
      <c r="B7" s="287"/>
      <c r="C7" s="287"/>
      <c r="D7" s="287"/>
      <c r="E7" s="287"/>
      <c r="F7" s="287"/>
      <c r="G7" s="287"/>
      <c r="H7" s="287"/>
      <c r="I7" s="287"/>
      <c r="J7" s="287"/>
    </row>
    <row r="8" spans="1:8" ht="12.75" customHeight="1">
      <c r="A8" s="271"/>
      <c r="B8" s="288"/>
      <c r="C8" s="290"/>
      <c r="D8" s="302" t="s">
        <v>82</v>
      </c>
      <c r="E8" s="303"/>
      <c r="F8" s="288"/>
      <c r="G8" s="289"/>
      <c r="H8" s="290"/>
    </row>
    <row r="9" spans="1:8" ht="13.5" thickBot="1">
      <c r="A9" s="271"/>
      <c r="B9" s="291" t="s">
        <v>81</v>
      </c>
      <c r="C9" s="293"/>
      <c r="D9" s="291" t="s">
        <v>29</v>
      </c>
      <c r="E9" s="293"/>
      <c r="F9" s="291" t="s">
        <v>77</v>
      </c>
      <c r="G9" s="292"/>
      <c r="H9" s="293"/>
    </row>
    <row r="10" spans="1:8" ht="12.75" customHeight="1">
      <c r="A10" s="295"/>
      <c r="B10" s="272" t="s">
        <v>83</v>
      </c>
      <c r="C10" s="273"/>
      <c r="D10" s="296" t="s">
        <v>121</v>
      </c>
      <c r="E10" s="297"/>
      <c r="F10" s="272"/>
      <c r="G10" s="264"/>
      <c r="H10" s="273"/>
    </row>
    <row r="11" spans="1:8" ht="12.75" customHeight="1">
      <c r="A11" s="295"/>
      <c r="B11" s="274"/>
      <c r="C11" s="275"/>
      <c r="D11" s="298"/>
      <c r="E11" s="299"/>
      <c r="F11" s="274"/>
      <c r="G11" s="294"/>
      <c r="H11" s="275"/>
    </row>
    <row r="12" spans="1:8" ht="11.25" customHeight="1" thickBot="1">
      <c r="A12" s="295"/>
      <c r="B12" s="276"/>
      <c r="C12" s="277"/>
      <c r="D12" s="300"/>
      <c r="E12" s="301"/>
      <c r="F12" s="274"/>
      <c r="G12" s="294"/>
      <c r="H12" s="275"/>
    </row>
    <row r="13" spans="1:8" ht="24" customHeight="1">
      <c r="A13" s="271"/>
      <c r="B13" s="272" t="s">
        <v>87</v>
      </c>
      <c r="C13" s="273"/>
      <c r="D13" s="278" t="s">
        <v>9</v>
      </c>
      <c r="E13" s="279"/>
      <c r="F13" s="284" t="s">
        <v>86</v>
      </c>
      <c r="G13" s="285"/>
      <c r="H13" s="286"/>
    </row>
    <row r="14" spans="1:8" ht="13.5" thickBot="1">
      <c r="A14" s="271"/>
      <c r="B14" s="276"/>
      <c r="C14" s="277"/>
      <c r="D14" s="282" t="s">
        <v>85</v>
      </c>
      <c r="E14" s="283"/>
      <c r="F14" s="266"/>
      <c r="G14" s="223"/>
      <c r="H14" s="267"/>
    </row>
    <row r="15" spans="1:8" ht="26.25" customHeight="1">
      <c r="A15" s="271"/>
      <c r="B15" s="272" t="s">
        <v>88</v>
      </c>
      <c r="C15" s="273"/>
      <c r="D15" s="278">
        <v>29535045.28</v>
      </c>
      <c r="E15" s="279"/>
      <c r="F15" s="284" t="s">
        <v>285</v>
      </c>
      <c r="G15" s="285"/>
      <c r="H15" s="286"/>
    </row>
    <row r="16" spans="1:8" ht="12.75" customHeight="1">
      <c r="A16" s="271"/>
      <c r="B16" s="274"/>
      <c r="C16" s="275"/>
      <c r="D16" s="280" t="s">
        <v>84</v>
      </c>
      <c r="E16" s="281"/>
      <c r="F16" s="266"/>
      <c r="G16" s="223"/>
      <c r="H16" s="267"/>
    </row>
    <row r="17" spans="1:8" ht="13.5" thickBot="1">
      <c r="A17" s="271"/>
      <c r="B17" s="276"/>
      <c r="C17" s="277"/>
      <c r="D17" s="282" t="s">
        <v>85</v>
      </c>
      <c r="E17" s="283"/>
      <c r="F17" s="268"/>
      <c r="G17" s="269"/>
      <c r="H17" s="270"/>
    </row>
    <row r="18" spans="1:8" ht="7.5" customHeight="1">
      <c r="A18" s="6"/>
      <c r="B18" s="9"/>
      <c r="C18" s="262"/>
      <c r="D18" s="263"/>
      <c r="E18" s="264"/>
      <c r="F18" s="265"/>
      <c r="G18" s="9"/>
      <c r="H18" s="9"/>
    </row>
    <row r="19" spans="1:8" ht="12.75" customHeight="1">
      <c r="A19" s="106" t="s">
        <v>115</v>
      </c>
      <c r="B19" s="216" t="s">
        <v>89</v>
      </c>
      <c r="C19" s="216"/>
      <c r="D19" s="216"/>
      <c r="E19" s="216"/>
      <c r="F19" s="216"/>
      <c r="G19" s="216"/>
      <c r="H19" s="216"/>
    </row>
    <row r="20" spans="1:8" ht="12.75">
      <c r="A20" s="6"/>
      <c r="B20" s="253" t="s">
        <v>355</v>
      </c>
      <c r="C20" s="253"/>
      <c r="D20" s="253"/>
      <c r="E20" s="253"/>
      <c r="F20" s="253"/>
      <c r="G20" s="253"/>
      <c r="H20" s="253"/>
    </row>
    <row r="24" spans="1:8" ht="12.75">
      <c r="A24" s="15"/>
      <c r="B24" s="15"/>
      <c r="C24" s="15"/>
      <c r="D24" s="15"/>
      <c r="E24" s="15"/>
      <c r="F24" s="15"/>
      <c r="G24" s="15"/>
      <c r="H24" s="15"/>
    </row>
    <row r="25" ht="12.75">
      <c r="A25" s="1"/>
    </row>
  </sheetData>
  <mergeCells count="36">
    <mergeCell ref="A10:A12"/>
    <mergeCell ref="B10:C12"/>
    <mergeCell ref="D10:E12"/>
    <mergeCell ref="B1:H1"/>
    <mergeCell ref="B3:H3"/>
    <mergeCell ref="A8:A9"/>
    <mergeCell ref="B8:C8"/>
    <mergeCell ref="B9:C9"/>
    <mergeCell ref="D8:E8"/>
    <mergeCell ref="D9:E9"/>
    <mergeCell ref="A6:A7"/>
    <mergeCell ref="B6:J7"/>
    <mergeCell ref="B5:J5"/>
    <mergeCell ref="F15:H15"/>
    <mergeCell ref="F8:H8"/>
    <mergeCell ref="F9:H9"/>
    <mergeCell ref="F10:H10"/>
    <mergeCell ref="F11:H11"/>
    <mergeCell ref="F12:H12"/>
    <mergeCell ref="F14:H14"/>
    <mergeCell ref="F13:H13"/>
    <mergeCell ref="A13:A14"/>
    <mergeCell ref="B13:C14"/>
    <mergeCell ref="D13:E13"/>
    <mergeCell ref="D14:E14"/>
    <mergeCell ref="F16:H16"/>
    <mergeCell ref="F17:H17"/>
    <mergeCell ref="A15:A17"/>
    <mergeCell ref="B15:C17"/>
    <mergeCell ref="D15:E15"/>
    <mergeCell ref="D16:E16"/>
    <mergeCell ref="D17:E17"/>
    <mergeCell ref="B19:H19"/>
    <mergeCell ref="B20:H20"/>
    <mergeCell ref="C18:D18"/>
    <mergeCell ref="E18:F18"/>
  </mergeCells>
  <printOptions/>
  <pageMargins left="0.7480314960629921" right="0.1968503937007874" top="0.1968503937007874" bottom="0.1968503937007874" header="0.5118110236220472" footer="0"/>
  <pageSetup horizontalDpi="600" verticalDpi="600" orientation="portrait" r:id="rId2"/>
  <headerFooter alignWithMargins="0">
    <oddFooter>&amp;C&amp;"Times New Roman,Italic"&amp;8Page 14 of 15 Pages</oddFooter>
  </headerFooter>
  <drawing r:id="rId1"/>
</worksheet>
</file>

<file path=xl/worksheets/sheet15.xml><?xml version="1.0" encoding="utf-8"?>
<worksheet xmlns="http://schemas.openxmlformats.org/spreadsheetml/2006/main" xmlns:r="http://schemas.openxmlformats.org/officeDocument/2006/relationships">
  <sheetPr codeName="Sheet1"/>
  <dimension ref="A1:H16"/>
  <sheetViews>
    <sheetView workbookViewId="0" topLeftCell="A1">
      <selection activeCell="B7" sqref="B7:H7"/>
    </sheetView>
  </sheetViews>
  <sheetFormatPr defaultColWidth="9.140625" defaultRowHeight="12.75"/>
  <cols>
    <col min="1" max="1" width="3.140625" style="0" bestFit="1" customWidth="1"/>
    <col min="3" max="3" width="34.7109375" style="0" customWidth="1"/>
    <col min="4" max="4" width="10.7109375" style="0" customWidth="1"/>
    <col min="5" max="5" width="7.57421875" style="0" customWidth="1"/>
    <col min="6" max="6" width="17.7109375" style="0" customWidth="1"/>
    <col min="7" max="7" width="8.28125" style="0" customWidth="1"/>
  </cols>
  <sheetData>
    <row r="1" spans="2:6" ht="18.75">
      <c r="B1" s="248" t="s">
        <v>30</v>
      </c>
      <c r="C1" s="248"/>
      <c r="D1" s="248"/>
      <c r="E1" s="248"/>
      <c r="F1" s="248"/>
    </row>
    <row r="2" spans="2:6" ht="12.75">
      <c r="B2" s="1"/>
      <c r="C2" s="1"/>
      <c r="D2" s="1"/>
      <c r="E2" s="1"/>
      <c r="F2" s="1"/>
    </row>
    <row r="3" spans="2:6" ht="12.75">
      <c r="B3" s="305" t="str">
        <f>page14!B3</f>
        <v>Notes To The Unaudited Results For The 3rd Quarter Ended 31 March 2009</v>
      </c>
      <c r="C3" s="305"/>
      <c r="D3" s="305"/>
      <c r="E3" s="305"/>
      <c r="F3" s="305"/>
    </row>
    <row r="5" spans="1:8" ht="12.75" customHeight="1">
      <c r="A5" s="106" t="s">
        <v>118</v>
      </c>
      <c r="B5" s="258" t="s">
        <v>90</v>
      </c>
      <c r="C5" s="258"/>
      <c r="D5" s="258"/>
      <c r="E5" s="258"/>
      <c r="F5" s="258"/>
      <c r="G5" s="258"/>
      <c r="H5" s="258"/>
    </row>
    <row r="6" spans="1:8" ht="12.75" customHeight="1">
      <c r="A6" s="6"/>
      <c r="B6" s="258" t="s">
        <v>91</v>
      </c>
      <c r="C6" s="258"/>
      <c r="D6" s="258"/>
      <c r="E6" s="258"/>
      <c r="F6" s="258"/>
      <c r="G6" s="258"/>
      <c r="H6" s="258"/>
    </row>
    <row r="7" spans="1:8" ht="30" customHeight="1">
      <c r="A7" s="6"/>
      <c r="B7" s="253" t="s">
        <v>356</v>
      </c>
      <c r="C7" s="253"/>
      <c r="D7" s="253"/>
      <c r="E7" s="253"/>
      <c r="F7" s="253"/>
      <c r="G7" s="253"/>
      <c r="H7" s="253"/>
    </row>
    <row r="8" spans="1:8" ht="9.75" customHeight="1">
      <c r="A8" s="6"/>
      <c r="B8" s="7"/>
      <c r="C8" s="7"/>
      <c r="D8" s="7"/>
      <c r="E8" s="7"/>
      <c r="F8" s="7"/>
      <c r="G8" s="7"/>
      <c r="H8" s="7"/>
    </row>
    <row r="9" spans="2:6" ht="12.75">
      <c r="B9" s="258" t="s">
        <v>78</v>
      </c>
      <c r="C9" s="258"/>
      <c r="D9" s="7"/>
      <c r="E9" s="253"/>
      <c r="F9" s="253"/>
    </row>
    <row r="10" spans="2:6" ht="12.75">
      <c r="B10" s="254" t="s">
        <v>79</v>
      </c>
      <c r="C10" s="254"/>
      <c r="D10" s="14">
        <v>525968572</v>
      </c>
      <c r="E10" s="253"/>
      <c r="F10" s="253"/>
    </row>
    <row r="11" spans="2:6" ht="12.75">
      <c r="B11" s="254" t="s">
        <v>80</v>
      </c>
      <c r="C11" s="254"/>
      <c r="D11" s="101" t="s">
        <v>70</v>
      </c>
      <c r="E11" s="253"/>
      <c r="F11" s="253"/>
    </row>
    <row r="12" spans="2:6" ht="13.5" thickBot="1">
      <c r="B12" s="252" t="s">
        <v>78</v>
      </c>
      <c r="C12" s="252"/>
      <c r="D12" s="102">
        <f>SUM(D10:D11)</f>
        <v>525968572</v>
      </c>
      <c r="E12" s="253"/>
      <c r="F12" s="253"/>
    </row>
    <row r="13" spans="2:6" ht="12.75">
      <c r="B13" s="304"/>
      <c r="C13" s="304"/>
      <c r="D13" s="304"/>
      <c r="E13" s="304"/>
      <c r="F13" s="304"/>
    </row>
    <row r="14" spans="2:6" ht="12.75">
      <c r="B14" s="5"/>
      <c r="C14" s="13"/>
      <c r="D14" s="13"/>
      <c r="E14" s="253"/>
      <c r="F14" s="253"/>
    </row>
    <row r="15" spans="2:6" ht="12.75" customHeight="1">
      <c r="B15" s="252"/>
      <c r="C15" s="252"/>
      <c r="D15" s="252"/>
      <c r="E15" s="7"/>
      <c r="F15" s="7"/>
    </row>
    <row r="16" spans="2:6" ht="12.75">
      <c r="B16" s="253"/>
      <c r="C16" s="253"/>
      <c r="D16" s="253"/>
      <c r="E16" s="253"/>
      <c r="F16" s="253"/>
    </row>
  </sheetData>
  <mergeCells count="17">
    <mergeCell ref="B1:F1"/>
    <mergeCell ref="B3:F3"/>
    <mergeCell ref="B9:C9"/>
    <mergeCell ref="E9:F9"/>
    <mergeCell ref="B6:H6"/>
    <mergeCell ref="B7:H7"/>
    <mergeCell ref="B5:H5"/>
    <mergeCell ref="B10:C10"/>
    <mergeCell ref="E10:F10"/>
    <mergeCell ref="B11:C11"/>
    <mergeCell ref="E11:F11"/>
    <mergeCell ref="B12:C12"/>
    <mergeCell ref="E12:F12"/>
    <mergeCell ref="B16:F16"/>
    <mergeCell ref="B13:F13"/>
    <mergeCell ref="E14:F14"/>
    <mergeCell ref="B15:D15"/>
  </mergeCells>
  <printOptions/>
  <pageMargins left="0.15" right="0.19" top="0.946850394" bottom="0.19685" header="0.511811023622047" footer="0.511811023622047"/>
  <pageSetup horizontalDpi="600" verticalDpi="600" orientation="portrait" paperSize="9" r:id="rId1"/>
  <headerFooter alignWithMargins="0">
    <oddFooter>&amp;C&amp;"Times New Roman,Italic"&amp;8Page 15 of 15 Pages</oddFooter>
  </headerFooter>
</worksheet>
</file>

<file path=xl/worksheets/sheet2.xml><?xml version="1.0" encoding="utf-8"?>
<worksheet xmlns="http://schemas.openxmlformats.org/spreadsheetml/2006/main" xmlns:r="http://schemas.openxmlformats.org/officeDocument/2006/relationships">
  <sheetPr codeName="Sheet11">
    <pageSetUpPr fitToPage="1"/>
  </sheetPr>
  <dimension ref="A1:P80"/>
  <sheetViews>
    <sheetView zoomScale="120" zoomScaleNormal="120" workbookViewId="0" topLeftCell="A29">
      <selection activeCell="K81" sqref="K81"/>
    </sheetView>
  </sheetViews>
  <sheetFormatPr defaultColWidth="9.140625" defaultRowHeight="12.75"/>
  <cols>
    <col min="1" max="1" width="3.421875" style="126" customWidth="1"/>
    <col min="2" max="2" width="2.28125" style="144" bestFit="1" customWidth="1"/>
    <col min="3" max="3" width="2.8515625" style="126" customWidth="1"/>
    <col min="4" max="4" width="2.140625" style="126" customWidth="1"/>
    <col min="5" max="7" width="9.140625" style="126" customWidth="1"/>
    <col min="8" max="9" width="9.140625" style="141" customWidth="1"/>
    <col min="10" max="10" width="1.7109375" style="141" customWidth="1"/>
    <col min="11" max="11" width="15.28125" style="142" customWidth="1"/>
    <col min="12" max="13" width="1.7109375" style="141" customWidth="1"/>
    <col min="14" max="14" width="17.00390625" style="142" customWidth="1"/>
    <col min="15" max="15" width="1.57421875" style="126" customWidth="1"/>
    <col min="16" max="16384" width="9.140625" style="126" customWidth="1"/>
  </cols>
  <sheetData>
    <row r="1" spans="1:14" ht="20.25">
      <c r="A1" s="124"/>
      <c r="B1" s="235" t="s">
        <v>190</v>
      </c>
      <c r="C1" s="235"/>
      <c r="D1" s="235"/>
      <c r="E1" s="235"/>
      <c r="F1" s="235"/>
      <c r="G1" s="235"/>
      <c r="H1" s="235"/>
      <c r="I1" s="235"/>
      <c r="J1" s="235"/>
      <c r="K1" s="235"/>
      <c r="L1" s="235"/>
      <c r="M1" s="235"/>
      <c r="N1" s="235"/>
    </row>
    <row r="2" ht="8.25" customHeight="1">
      <c r="B2" s="126"/>
    </row>
    <row r="3" spans="1:14" ht="15.75">
      <c r="A3" s="124"/>
      <c r="B3" s="236" t="s">
        <v>154</v>
      </c>
      <c r="C3" s="236"/>
      <c r="D3" s="236"/>
      <c r="E3" s="236"/>
      <c r="F3" s="236"/>
      <c r="G3" s="236"/>
      <c r="H3" s="236"/>
      <c r="I3" s="236"/>
      <c r="J3" s="236"/>
      <c r="K3" s="236"/>
      <c r="L3" s="236"/>
      <c r="M3" s="236"/>
      <c r="N3" s="236"/>
    </row>
    <row r="4" spans="1:14" ht="7.5" customHeight="1">
      <c r="A4" s="124"/>
      <c r="B4" s="125"/>
      <c r="C4" s="125"/>
      <c r="D4" s="125"/>
      <c r="E4" s="125"/>
      <c r="F4" s="125"/>
      <c r="G4" s="125"/>
      <c r="H4" s="143"/>
      <c r="I4" s="143"/>
      <c r="J4" s="143"/>
      <c r="K4" s="143"/>
      <c r="L4" s="143"/>
      <c r="M4" s="143"/>
      <c r="N4" s="143"/>
    </row>
    <row r="5" spans="1:14" ht="15.75">
      <c r="A5" s="124"/>
      <c r="B5" s="236" t="s">
        <v>345</v>
      </c>
      <c r="C5" s="236"/>
      <c r="D5" s="236"/>
      <c r="E5" s="236"/>
      <c r="F5" s="236"/>
      <c r="G5" s="236"/>
      <c r="H5" s="236"/>
      <c r="I5" s="236"/>
      <c r="J5" s="236"/>
      <c r="K5" s="236"/>
      <c r="L5" s="236"/>
      <c r="M5" s="236"/>
      <c r="N5" s="236"/>
    </row>
    <row r="6" ht="6" customHeight="1"/>
    <row r="7" ht="3.75" customHeight="1"/>
    <row r="8" spans="11:14" ht="15.75">
      <c r="K8" s="143" t="s">
        <v>155</v>
      </c>
      <c r="N8" s="143" t="s">
        <v>155</v>
      </c>
    </row>
    <row r="9" spans="9:14" ht="15.75">
      <c r="I9" s="143" t="s">
        <v>189</v>
      </c>
      <c r="J9" s="145"/>
      <c r="K9" s="176" t="s">
        <v>343</v>
      </c>
      <c r="L9" s="146"/>
      <c r="M9" s="146"/>
      <c r="N9" s="176" t="s">
        <v>289</v>
      </c>
    </row>
    <row r="10" spans="11:14" ht="15.75">
      <c r="K10" s="143" t="s">
        <v>13</v>
      </c>
      <c r="N10" s="143" t="s">
        <v>13</v>
      </c>
    </row>
    <row r="11" spans="11:14" ht="6" customHeight="1">
      <c r="K11" s="143"/>
      <c r="N11" s="143"/>
    </row>
    <row r="12" spans="1:14" ht="15.75">
      <c r="A12" s="147"/>
      <c r="B12" s="148" t="s">
        <v>156</v>
      </c>
      <c r="K12" s="163"/>
      <c r="L12" s="163"/>
      <c r="M12" s="163"/>
      <c r="N12" s="163"/>
    </row>
    <row r="13" spans="1:14" ht="6" customHeight="1">
      <c r="A13" s="147"/>
      <c r="B13" s="148"/>
      <c r="K13" s="163"/>
      <c r="L13" s="163"/>
      <c r="M13" s="163"/>
      <c r="N13" s="163"/>
    </row>
    <row r="14" spans="1:14" ht="15.75">
      <c r="A14" s="147"/>
      <c r="B14" s="148" t="s">
        <v>157</v>
      </c>
      <c r="K14" s="163"/>
      <c r="L14" s="163"/>
      <c r="M14" s="163"/>
      <c r="N14" s="163"/>
    </row>
    <row r="15" spans="1:14" ht="15.75">
      <c r="A15" s="147"/>
      <c r="B15" s="144" t="s">
        <v>14</v>
      </c>
      <c r="K15" s="163">
        <v>99428</v>
      </c>
      <c r="L15" s="163"/>
      <c r="M15" s="163"/>
      <c r="N15" s="163">
        <v>102243</v>
      </c>
    </row>
    <row r="16" spans="1:14" ht="15.75">
      <c r="A16" s="147"/>
      <c r="B16" s="144" t="s">
        <v>263</v>
      </c>
      <c r="K16" s="163">
        <v>60</v>
      </c>
      <c r="L16" s="163"/>
      <c r="M16" s="163"/>
      <c r="N16" s="163">
        <v>598</v>
      </c>
    </row>
    <row r="17" spans="1:14" ht="15.75">
      <c r="A17" s="147"/>
      <c r="B17" s="144" t="s">
        <v>232</v>
      </c>
      <c r="K17" s="163">
        <v>870</v>
      </c>
      <c r="L17" s="163"/>
      <c r="M17" s="163"/>
      <c r="N17" s="163">
        <v>854</v>
      </c>
    </row>
    <row r="18" spans="1:14" ht="15.75">
      <c r="A18" s="147"/>
      <c r="B18" s="144" t="s">
        <v>233</v>
      </c>
      <c r="K18" s="163">
        <v>619038</v>
      </c>
      <c r="L18" s="163"/>
      <c r="M18" s="163"/>
      <c r="N18" s="163">
        <v>619038</v>
      </c>
    </row>
    <row r="19" spans="1:14" ht="3" customHeight="1">
      <c r="A19" s="149"/>
      <c r="B19" s="150"/>
      <c r="C19" s="141"/>
      <c r="D19" s="141"/>
      <c r="E19" s="141"/>
      <c r="F19" s="141"/>
      <c r="G19" s="141"/>
      <c r="K19" s="170"/>
      <c r="L19" s="163"/>
      <c r="M19" s="163"/>
      <c r="N19" s="170"/>
    </row>
    <row r="20" spans="1:14" ht="3" customHeight="1">
      <c r="A20" s="149"/>
      <c r="B20" s="150"/>
      <c r="C20" s="141"/>
      <c r="D20" s="141"/>
      <c r="E20" s="141"/>
      <c r="F20" s="141"/>
      <c r="G20" s="141"/>
      <c r="K20" s="163"/>
      <c r="L20" s="163"/>
      <c r="M20" s="163"/>
      <c r="N20" s="163"/>
    </row>
    <row r="21" spans="1:14" ht="15.75">
      <c r="A21" s="152"/>
      <c r="B21" s="150"/>
      <c r="C21" s="141"/>
      <c r="D21" s="141"/>
      <c r="E21" s="141"/>
      <c r="F21" s="141"/>
      <c r="G21" s="141"/>
      <c r="K21" s="163">
        <f>SUM(K14:K20)</f>
        <v>719396</v>
      </c>
      <c r="L21" s="163"/>
      <c r="M21" s="163"/>
      <c r="N21" s="163">
        <f>SUM(N14:N20)</f>
        <v>722733</v>
      </c>
    </row>
    <row r="22" spans="1:14" ht="3" customHeight="1">
      <c r="A22" s="149"/>
      <c r="B22" s="150"/>
      <c r="C22" s="141"/>
      <c r="D22" s="141"/>
      <c r="E22" s="141"/>
      <c r="F22" s="141"/>
      <c r="G22" s="141"/>
      <c r="K22" s="170"/>
      <c r="L22" s="163"/>
      <c r="M22" s="163"/>
      <c r="N22" s="170"/>
    </row>
    <row r="23" spans="1:14" ht="3" customHeight="1">
      <c r="A23" s="149"/>
      <c r="B23" s="150"/>
      <c r="C23" s="141"/>
      <c r="D23" s="141"/>
      <c r="E23" s="141"/>
      <c r="F23" s="141"/>
      <c r="G23" s="141"/>
      <c r="K23" s="163"/>
      <c r="L23" s="163"/>
      <c r="M23" s="163"/>
      <c r="N23" s="163"/>
    </row>
    <row r="24" spans="1:14" ht="15.75">
      <c r="A24" s="147"/>
      <c r="B24" s="148" t="s">
        <v>158</v>
      </c>
      <c r="K24" s="163"/>
      <c r="L24" s="163"/>
      <c r="M24" s="163"/>
      <c r="N24" s="163"/>
    </row>
    <row r="25" spans="1:14" ht="15.75">
      <c r="A25" s="147"/>
      <c r="B25" s="144" t="s">
        <v>133</v>
      </c>
      <c r="K25" s="163">
        <v>26</v>
      </c>
      <c r="L25" s="163"/>
      <c r="M25" s="163"/>
      <c r="N25" s="163">
        <v>26</v>
      </c>
    </row>
    <row r="26" spans="1:14" ht="15.75">
      <c r="A26" s="147"/>
      <c r="B26" s="144" t="s">
        <v>159</v>
      </c>
      <c r="K26" s="163">
        <v>65922</v>
      </c>
      <c r="L26" s="163"/>
      <c r="M26" s="163"/>
      <c r="N26" s="163">
        <v>55066</v>
      </c>
    </row>
    <row r="27" spans="1:14" ht="15.75">
      <c r="A27" s="147"/>
      <c r="B27" s="144" t="s">
        <v>17</v>
      </c>
      <c r="K27" s="163">
        <v>263177</v>
      </c>
      <c r="L27" s="163"/>
      <c r="M27" s="163"/>
      <c r="N27" s="163">
        <v>261051</v>
      </c>
    </row>
    <row r="28" spans="1:14" ht="15.75">
      <c r="A28" s="147"/>
      <c r="B28" s="144" t="s">
        <v>246</v>
      </c>
      <c r="K28" s="163">
        <v>0</v>
      </c>
      <c r="L28" s="163"/>
      <c r="M28" s="163"/>
      <c r="N28" s="163">
        <v>0</v>
      </c>
    </row>
    <row r="29" spans="1:14" ht="15.75">
      <c r="A29" s="147"/>
      <c r="B29" s="144" t="s">
        <v>18</v>
      </c>
      <c r="K29" s="163">
        <v>8778</v>
      </c>
      <c r="L29" s="163"/>
      <c r="M29" s="163"/>
      <c r="N29" s="163">
        <v>7049</v>
      </c>
    </row>
    <row r="30" spans="1:14" ht="3" customHeight="1">
      <c r="A30" s="149"/>
      <c r="B30" s="150"/>
      <c r="C30" s="141"/>
      <c r="D30" s="141"/>
      <c r="E30" s="141"/>
      <c r="F30" s="141"/>
      <c r="G30" s="141"/>
      <c r="K30" s="170"/>
      <c r="L30" s="163"/>
      <c r="M30" s="163"/>
      <c r="N30" s="170"/>
    </row>
    <row r="31" spans="1:14" ht="3" customHeight="1">
      <c r="A31" s="149"/>
      <c r="B31" s="150"/>
      <c r="C31" s="141"/>
      <c r="D31" s="141"/>
      <c r="E31" s="141"/>
      <c r="F31" s="141"/>
      <c r="G31" s="141"/>
      <c r="K31" s="163"/>
      <c r="L31" s="163"/>
      <c r="M31" s="163"/>
      <c r="N31" s="163"/>
    </row>
    <row r="32" spans="1:14" ht="15.75">
      <c r="A32" s="147"/>
      <c r="K32" s="163">
        <f>SUM(K25:K31)</f>
        <v>337903</v>
      </c>
      <c r="L32" s="163"/>
      <c r="M32" s="163"/>
      <c r="N32" s="163">
        <f>SUM(N25:N31)</f>
        <v>323192</v>
      </c>
    </row>
    <row r="33" spans="1:14" ht="3" customHeight="1">
      <c r="A33" s="149"/>
      <c r="B33" s="150"/>
      <c r="C33" s="141"/>
      <c r="D33" s="141"/>
      <c r="E33" s="141"/>
      <c r="F33" s="141"/>
      <c r="G33" s="141"/>
      <c r="K33" s="170"/>
      <c r="L33" s="163"/>
      <c r="M33" s="163"/>
      <c r="N33" s="170"/>
    </row>
    <row r="34" spans="1:14" ht="6.75" customHeight="1" thickBot="1">
      <c r="A34" s="149"/>
      <c r="B34" s="150"/>
      <c r="C34" s="141"/>
      <c r="D34" s="141"/>
      <c r="E34" s="141"/>
      <c r="F34" s="141"/>
      <c r="G34" s="141"/>
      <c r="K34" s="171"/>
      <c r="L34" s="163"/>
      <c r="M34" s="163"/>
      <c r="N34" s="172"/>
    </row>
    <row r="35" spans="1:14" s="141" customFormat="1" ht="3" customHeight="1">
      <c r="A35" s="149"/>
      <c r="B35" s="150"/>
      <c r="K35" s="171"/>
      <c r="L35" s="163"/>
      <c r="M35" s="163"/>
      <c r="N35" s="171"/>
    </row>
    <row r="36" spans="1:14" s="137" customFormat="1" ht="15.75">
      <c r="A36" s="147"/>
      <c r="B36" s="148" t="s">
        <v>160</v>
      </c>
      <c r="H36" s="151"/>
      <c r="I36" s="151"/>
      <c r="J36" s="151"/>
      <c r="K36" s="173">
        <f>+K32+K21</f>
        <v>1057299</v>
      </c>
      <c r="L36" s="173"/>
      <c r="M36" s="173"/>
      <c r="N36" s="173">
        <f>+N32+N21</f>
        <v>1045925</v>
      </c>
    </row>
    <row r="37" spans="1:14" s="141" customFormat="1" ht="3" customHeight="1" thickBot="1">
      <c r="A37" s="149"/>
      <c r="B37" s="150"/>
      <c r="K37" s="174"/>
      <c r="L37" s="163"/>
      <c r="M37" s="163"/>
      <c r="N37" s="174"/>
    </row>
    <row r="38" spans="1:14" s="141" customFormat="1" ht="6" customHeight="1" thickTop="1">
      <c r="A38" s="149"/>
      <c r="B38" s="150"/>
      <c r="K38" s="163"/>
      <c r="L38" s="163"/>
      <c r="M38" s="163"/>
      <c r="N38" s="163"/>
    </row>
    <row r="39" spans="1:14" ht="15.75">
      <c r="A39" s="147"/>
      <c r="B39" s="148" t="s">
        <v>161</v>
      </c>
      <c r="K39" s="163"/>
      <c r="L39" s="163"/>
      <c r="M39" s="163"/>
      <c r="N39" s="163"/>
    </row>
    <row r="40" spans="1:14" ht="15.75">
      <c r="A40" s="147"/>
      <c r="B40" s="148" t="s">
        <v>162</v>
      </c>
      <c r="K40" s="163"/>
      <c r="L40" s="163"/>
      <c r="M40" s="163"/>
      <c r="N40" s="163"/>
    </row>
    <row r="41" spans="1:14" ht="15.75">
      <c r="A41" s="147"/>
      <c r="B41" s="144" t="s">
        <v>163</v>
      </c>
      <c r="K41" s="163">
        <v>525969</v>
      </c>
      <c r="L41" s="163"/>
      <c r="M41" s="163"/>
      <c r="N41" s="163">
        <v>525969</v>
      </c>
    </row>
    <row r="42" spans="1:14" ht="15.75">
      <c r="A42" s="147"/>
      <c r="B42" s="144" t="s">
        <v>24</v>
      </c>
      <c r="K42" s="163">
        <f>114931+10782-1012-16846</f>
        <v>107855</v>
      </c>
      <c r="L42" s="163"/>
      <c r="M42" s="163"/>
      <c r="N42" s="163">
        <f>114931-1985+10782-9318</f>
        <v>114410</v>
      </c>
    </row>
    <row r="43" spans="1:14" s="141" customFormat="1" ht="3" customHeight="1">
      <c r="A43" s="149"/>
      <c r="B43" s="150"/>
      <c r="K43" s="170"/>
      <c r="L43" s="163"/>
      <c r="M43" s="163"/>
      <c r="N43" s="170"/>
    </row>
    <row r="44" spans="1:14" s="141" customFormat="1" ht="3" customHeight="1">
      <c r="A44" s="149"/>
      <c r="B44" s="150"/>
      <c r="K44" s="163"/>
      <c r="L44" s="163"/>
      <c r="M44" s="163"/>
      <c r="N44" s="163"/>
    </row>
    <row r="45" spans="1:14" ht="15.75">
      <c r="A45" s="149"/>
      <c r="B45" s="150"/>
      <c r="C45" s="141"/>
      <c r="D45" s="141"/>
      <c r="E45" s="141"/>
      <c r="F45" s="141"/>
      <c r="G45" s="141"/>
      <c r="K45" s="163">
        <f>SUM(K41:K44)</f>
        <v>633824</v>
      </c>
      <c r="L45" s="163"/>
      <c r="M45" s="163"/>
      <c r="N45" s="163">
        <f>SUM(N41:N44)</f>
        <v>640379</v>
      </c>
    </row>
    <row r="46" spans="1:16" ht="15.75">
      <c r="A46" s="147"/>
      <c r="B46" s="148" t="s">
        <v>153</v>
      </c>
      <c r="K46" s="163">
        <v>92877</v>
      </c>
      <c r="L46" s="163"/>
      <c r="M46" s="163"/>
      <c r="N46" s="163">
        <v>94332</v>
      </c>
      <c r="P46" s="187"/>
    </row>
    <row r="47" spans="1:14" ht="3" customHeight="1" thickBot="1">
      <c r="A47" s="149"/>
      <c r="B47" s="150"/>
      <c r="C47" s="141"/>
      <c r="D47" s="141"/>
      <c r="E47" s="141"/>
      <c r="F47" s="141"/>
      <c r="G47" s="141"/>
      <c r="K47" s="175"/>
      <c r="L47" s="163"/>
      <c r="M47" s="163"/>
      <c r="N47" s="175"/>
    </row>
    <row r="48" spans="1:14" ht="3" customHeight="1">
      <c r="A48" s="149"/>
      <c r="B48" s="150"/>
      <c r="C48" s="141"/>
      <c r="D48" s="141"/>
      <c r="E48" s="141"/>
      <c r="F48" s="141"/>
      <c r="G48" s="141"/>
      <c r="K48" s="163"/>
      <c r="L48" s="163"/>
      <c r="M48" s="163"/>
      <c r="N48" s="163"/>
    </row>
    <row r="49" spans="1:14" ht="15.75">
      <c r="A49" s="147"/>
      <c r="B49" s="148" t="s">
        <v>164</v>
      </c>
      <c r="K49" s="163">
        <f>SUM(K45:K48)</f>
        <v>726701</v>
      </c>
      <c r="L49" s="163"/>
      <c r="M49" s="163"/>
      <c r="N49" s="163">
        <f>SUM(N45:N48)</f>
        <v>734711</v>
      </c>
    </row>
    <row r="50" spans="1:14" ht="3" customHeight="1" thickBot="1">
      <c r="A50" s="149"/>
      <c r="B50" s="150"/>
      <c r="C50" s="141"/>
      <c r="D50" s="141"/>
      <c r="E50" s="141"/>
      <c r="F50" s="141"/>
      <c r="G50" s="141"/>
      <c r="K50" s="175"/>
      <c r="L50" s="163"/>
      <c r="M50" s="163"/>
      <c r="N50" s="175"/>
    </row>
    <row r="51" spans="1:14" ht="3" customHeight="1">
      <c r="A51" s="149"/>
      <c r="B51" s="150"/>
      <c r="C51" s="141"/>
      <c r="D51" s="141"/>
      <c r="E51" s="141"/>
      <c r="F51" s="141"/>
      <c r="G51" s="141"/>
      <c r="K51" s="163"/>
      <c r="L51" s="163"/>
      <c r="M51" s="163"/>
      <c r="N51" s="163"/>
    </row>
    <row r="52" spans="1:14" ht="15.75">
      <c r="A52" s="147"/>
      <c r="B52" s="148" t="s">
        <v>165</v>
      </c>
      <c r="K52" s="163"/>
      <c r="L52" s="163"/>
      <c r="M52" s="163"/>
      <c r="N52" s="163"/>
    </row>
    <row r="53" spans="1:14" ht="15.75">
      <c r="A53" s="147"/>
      <c r="B53" s="144" t="s">
        <v>167</v>
      </c>
      <c r="K53" s="163">
        <v>90029</v>
      </c>
      <c r="L53" s="163"/>
      <c r="M53" s="163"/>
      <c r="N53" s="163">
        <v>90029</v>
      </c>
    </row>
    <row r="54" spans="1:14" ht="3" customHeight="1">
      <c r="A54" s="149"/>
      <c r="B54" s="150"/>
      <c r="C54" s="141"/>
      <c r="D54" s="141"/>
      <c r="E54" s="141"/>
      <c r="F54" s="141"/>
      <c r="G54" s="141"/>
      <c r="K54" s="170"/>
      <c r="L54" s="163"/>
      <c r="M54" s="163"/>
      <c r="N54" s="170"/>
    </row>
    <row r="55" spans="1:14" ht="3" customHeight="1">
      <c r="A55" s="149"/>
      <c r="B55" s="150"/>
      <c r="C55" s="141"/>
      <c r="D55" s="141"/>
      <c r="E55" s="141"/>
      <c r="F55" s="141"/>
      <c r="G55" s="141"/>
      <c r="K55" s="163"/>
      <c r="L55" s="163"/>
      <c r="M55" s="163"/>
      <c r="N55" s="163"/>
    </row>
    <row r="56" spans="1:14" ht="15.75">
      <c r="A56" s="147"/>
      <c r="B56" s="148"/>
      <c r="K56" s="163">
        <f>SUM(K53:K55)</f>
        <v>90029</v>
      </c>
      <c r="L56" s="163"/>
      <c r="M56" s="163"/>
      <c r="N56" s="163">
        <f>SUM(N53:N55)</f>
        <v>90029</v>
      </c>
    </row>
    <row r="57" spans="1:14" ht="3" customHeight="1">
      <c r="A57" s="149"/>
      <c r="B57" s="150"/>
      <c r="C57" s="141"/>
      <c r="D57" s="141"/>
      <c r="E57" s="141"/>
      <c r="F57" s="141"/>
      <c r="G57" s="141"/>
      <c r="K57" s="170"/>
      <c r="L57" s="163"/>
      <c r="M57" s="163"/>
      <c r="N57" s="170"/>
    </row>
    <row r="58" spans="1:14" ht="3" customHeight="1">
      <c r="A58" s="149"/>
      <c r="B58" s="150"/>
      <c r="C58" s="141"/>
      <c r="D58" s="141"/>
      <c r="E58" s="141"/>
      <c r="F58" s="141"/>
      <c r="G58" s="141"/>
      <c r="K58" s="163"/>
      <c r="L58" s="163"/>
      <c r="M58" s="163"/>
      <c r="N58" s="163"/>
    </row>
    <row r="59" spans="1:14" ht="15.75">
      <c r="A59" s="147"/>
      <c r="B59" s="148" t="s">
        <v>168</v>
      </c>
      <c r="K59" s="163"/>
      <c r="L59" s="163"/>
      <c r="M59" s="163"/>
      <c r="N59" s="163"/>
    </row>
    <row r="60" spans="1:14" ht="15.75">
      <c r="A60" s="147"/>
      <c r="B60" s="144" t="s">
        <v>166</v>
      </c>
      <c r="K60" s="163">
        <v>64334</v>
      </c>
      <c r="L60" s="163"/>
      <c r="M60" s="163"/>
      <c r="N60" s="163">
        <v>61438</v>
      </c>
    </row>
    <row r="61" spans="1:14" ht="15.75">
      <c r="A61" s="147"/>
      <c r="B61" s="144" t="s">
        <v>259</v>
      </c>
      <c r="K61" s="163">
        <v>3318</v>
      </c>
      <c r="L61" s="163"/>
      <c r="M61" s="163"/>
      <c r="N61" s="163">
        <v>3316</v>
      </c>
    </row>
    <row r="62" spans="1:14" ht="15.75">
      <c r="A62" s="147"/>
      <c r="B62" s="144" t="s">
        <v>20</v>
      </c>
      <c r="K62" s="163">
        <v>61809</v>
      </c>
      <c r="L62" s="163"/>
      <c r="M62" s="163"/>
      <c r="N62" s="163">
        <v>52202</v>
      </c>
    </row>
    <row r="63" spans="1:14" ht="15.75">
      <c r="A63" s="147"/>
      <c r="B63" s="144" t="s">
        <v>21</v>
      </c>
      <c r="K63" s="163">
        <v>85934</v>
      </c>
      <c r="L63" s="163"/>
      <c r="M63" s="163"/>
      <c r="N63" s="163">
        <v>79055</v>
      </c>
    </row>
    <row r="64" spans="1:14" ht="15.75">
      <c r="A64" s="147"/>
      <c r="B64" s="144" t="s">
        <v>235</v>
      </c>
      <c r="K64" s="163">
        <v>25174</v>
      </c>
      <c r="L64" s="163"/>
      <c r="M64" s="163"/>
      <c r="N64" s="163">
        <v>25174</v>
      </c>
    </row>
    <row r="65" spans="1:14" ht="3" customHeight="1">
      <c r="A65" s="149"/>
      <c r="B65" s="150"/>
      <c r="C65" s="141"/>
      <c r="D65" s="141"/>
      <c r="E65" s="141"/>
      <c r="F65" s="141"/>
      <c r="G65" s="141"/>
      <c r="K65" s="170"/>
      <c r="L65" s="163"/>
      <c r="M65" s="163"/>
      <c r="N65" s="170"/>
    </row>
    <row r="66" spans="1:14" ht="3" customHeight="1">
      <c r="A66" s="149"/>
      <c r="B66" s="150"/>
      <c r="C66" s="141"/>
      <c r="D66" s="141"/>
      <c r="E66" s="141"/>
      <c r="F66" s="141"/>
      <c r="G66" s="141"/>
      <c r="K66" s="163"/>
      <c r="L66" s="163"/>
      <c r="M66" s="163"/>
      <c r="N66" s="163"/>
    </row>
    <row r="67" spans="1:14" ht="15.75">
      <c r="A67" s="147"/>
      <c r="B67" s="148"/>
      <c r="K67" s="163">
        <f>SUM(K60:K66)</f>
        <v>240569</v>
      </c>
      <c r="L67" s="163"/>
      <c r="M67" s="163"/>
      <c r="N67" s="163">
        <f>SUM(N60:N66)</f>
        <v>221185</v>
      </c>
    </row>
    <row r="68" spans="1:14" ht="3" customHeight="1">
      <c r="A68" s="149"/>
      <c r="B68" s="150"/>
      <c r="C68" s="141"/>
      <c r="D68" s="141"/>
      <c r="E68" s="141"/>
      <c r="F68" s="141"/>
      <c r="G68" s="141"/>
      <c r="K68" s="170"/>
      <c r="L68" s="163"/>
      <c r="M68" s="163"/>
      <c r="N68" s="170"/>
    </row>
    <row r="69" spans="1:14" ht="3" customHeight="1" thickBot="1">
      <c r="A69" s="149"/>
      <c r="B69" s="150"/>
      <c r="C69" s="141"/>
      <c r="D69" s="141"/>
      <c r="E69" s="141"/>
      <c r="F69" s="141"/>
      <c r="G69" s="141"/>
      <c r="K69" s="175"/>
      <c r="L69" s="163"/>
      <c r="M69" s="163"/>
      <c r="N69" s="175"/>
    </row>
    <row r="70" spans="1:14" ht="3" customHeight="1">
      <c r="A70" s="149"/>
      <c r="B70" s="150"/>
      <c r="C70" s="141"/>
      <c r="D70" s="141"/>
      <c r="E70" s="141"/>
      <c r="F70" s="141"/>
      <c r="G70" s="141"/>
      <c r="K70" s="163"/>
      <c r="L70" s="163"/>
      <c r="M70" s="163"/>
      <c r="N70" s="163"/>
    </row>
    <row r="71" spans="1:14" ht="15.75">
      <c r="A71" s="147"/>
      <c r="B71" s="148" t="s">
        <v>169</v>
      </c>
      <c r="K71" s="163">
        <f>+K67+K56</f>
        <v>330598</v>
      </c>
      <c r="L71" s="163"/>
      <c r="M71" s="163"/>
      <c r="N71" s="163">
        <f>+N67+N56</f>
        <v>311214</v>
      </c>
    </row>
    <row r="72" spans="1:14" ht="3" customHeight="1" thickBot="1">
      <c r="A72" s="149"/>
      <c r="B72" s="150"/>
      <c r="C72" s="141"/>
      <c r="D72" s="141"/>
      <c r="E72" s="141"/>
      <c r="F72" s="141"/>
      <c r="G72" s="141"/>
      <c r="K72" s="175"/>
      <c r="L72" s="163"/>
      <c r="M72" s="163"/>
      <c r="N72" s="175"/>
    </row>
    <row r="73" spans="1:14" ht="15.75">
      <c r="A73" s="149"/>
      <c r="B73" s="150"/>
      <c r="C73" s="141"/>
      <c r="D73" s="141"/>
      <c r="E73" s="141"/>
      <c r="F73" s="141"/>
      <c r="G73" s="141"/>
      <c r="K73" s="170"/>
      <c r="L73" s="163"/>
      <c r="M73" s="163"/>
      <c r="N73" s="170"/>
    </row>
    <row r="74" spans="1:14" ht="3" customHeight="1">
      <c r="A74" s="149"/>
      <c r="B74" s="150"/>
      <c r="C74" s="141"/>
      <c r="D74" s="141"/>
      <c r="E74" s="141"/>
      <c r="F74" s="141"/>
      <c r="G74" s="141"/>
      <c r="K74" s="171"/>
      <c r="L74" s="163"/>
      <c r="M74" s="163"/>
      <c r="N74" s="171"/>
    </row>
    <row r="75" spans="1:14" s="137" customFormat="1" ht="15.75">
      <c r="A75" s="147"/>
      <c r="B75" s="148" t="s">
        <v>170</v>
      </c>
      <c r="H75" s="151"/>
      <c r="I75" s="151"/>
      <c r="J75" s="151"/>
      <c r="K75" s="173">
        <f>+K71+K49</f>
        <v>1057299</v>
      </c>
      <c r="L75" s="173"/>
      <c r="M75" s="173"/>
      <c r="N75" s="173">
        <f>+N71+N49</f>
        <v>1045925</v>
      </c>
    </row>
    <row r="76" spans="1:14" ht="3" customHeight="1" thickBot="1">
      <c r="A76" s="149"/>
      <c r="B76" s="150"/>
      <c r="C76" s="141"/>
      <c r="D76" s="141"/>
      <c r="E76" s="141"/>
      <c r="F76" s="141"/>
      <c r="G76" s="141"/>
      <c r="K76" s="174"/>
      <c r="L76" s="163"/>
      <c r="M76" s="163"/>
      <c r="N76" s="174"/>
    </row>
    <row r="77" spans="1:14" ht="3" customHeight="1" thickTop="1">
      <c r="A77" s="149"/>
      <c r="B77" s="150"/>
      <c r="C77" s="141"/>
      <c r="D77" s="141"/>
      <c r="E77" s="141"/>
      <c r="F77" s="141"/>
      <c r="G77" s="141"/>
      <c r="K77" s="163"/>
      <c r="L77" s="163"/>
      <c r="M77" s="163"/>
      <c r="N77" s="163"/>
    </row>
    <row r="78" spans="11:14" ht="15.75">
      <c r="K78" s="163"/>
      <c r="L78" s="163"/>
      <c r="M78" s="163"/>
      <c r="N78" s="163"/>
    </row>
    <row r="79" spans="1:14" ht="48" customHeight="1">
      <c r="A79" s="137"/>
      <c r="B79" s="233" t="s">
        <v>309</v>
      </c>
      <c r="C79" s="234"/>
      <c r="D79" s="234"/>
      <c r="E79" s="234"/>
      <c r="F79" s="234"/>
      <c r="G79" s="234"/>
      <c r="H79" s="234"/>
      <c r="I79" s="234"/>
      <c r="J79" s="234"/>
      <c r="K79" s="234"/>
      <c r="L79" s="234"/>
      <c r="M79" s="234"/>
      <c r="N79" s="234"/>
    </row>
    <row r="80" spans="1:2" ht="15.75">
      <c r="A80" s="137"/>
      <c r="B80" s="137"/>
    </row>
  </sheetData>
  <mergeCells count="4">
    <mergeCell ref="B1:N1"/>
    <mergeCell ref="B3:N3"/>
    <mergeCell ref="B5:N5"/>
    <mergeCell ref="B79:N79"/>
  </mergeCells>
  <printOptions/>
  <pageMargins left="0.748031496" right="0.446850394" top="0.696850394" bottom="0.393700787401575" header="0.511811023622047" footer="0"/>
  <pageSetup fitToHeight="1" fitToWidth="1" horizontalDpi="600" verticalDpi="600" orientation="portrait" scale="85" r:id="rId1"/>
  <headerFooter alignWithMargins="0">
    <oddFooter>&amp;C&amp;"Times New Roman,Italic"&amp;8Page 2 of 15 Pages</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S45"/>
  <sheetViews>
    <sheetView workbookViewId="0" topLeftCell="H10">
      <pane ySplit="1245" topLeftCell="BM30" activePane="bottomLeft" state="split"/>
      <selection pane="topLeft" activeCell="A19" sqref="A19"/>
      <selection pane="bottomLeft" activeCell="I35" sqref="I35"/>
    </sheetView>
  </sheetViews>
  <sheetFormatPr defaultColWidth="9.140625" defaultRowHeight="12.75"/>
  <cols>
    <col min="1" max="1" width="1.7109375" style="154" customWidth="1"/>
    <col min="2" max="2" width="2.140625" style="154" customWidth="1"/>
    <col min="3" max="3" width="35.00390625" style="154" customWidth="1"/>
    <col min="4" max="4" width="0.85546875" style="154" customWidth="1"/>
    <col min="5" max="5" width="11.57421875" style="155" customWidth="1"/>
    <col min="6" max="6" width="0.85546875" style="154" customWidth="1"/>
    <col min="7" max="7" width="12.421875" style="155" customWidth="1"/>
    <col min="8" max="8" width="0.85546875" style="154" customWidth="1"/>
    <col min="9" max="9" width="14.57421875" style="183" customWidth="1"/>
    <col min="10" max="10" width="1.28515625" style="183" customWidth="1"/>
    <col min="11" max="11" width="14.57421875" style="183" customWidth="1"/>
    <col min="12" max="12" width="1.7109375" style="154" customWidth="1"/>
    <col min="13" max="13" width="13.140625" style="155" bestFit="1" customWidth="1"/>
    <col min="14" max="14" width="0.85546875" style="154" customWidth="1"/>
    <col min="15" max="15" width="11.421875" style="155" customWidth="1"/>
    <col min="16" max="16" width="0.85546875" style="154" customWidth="1"/>
    <col min="17" max="17" width="10.7109375" style="155" customWidth="1"/>
    <col min="18" max="18" width="0.85546875" style="154" customWidth="1"/>
    <col min="19" max="19" width="11.28125" style="155" customWidth="1"/>
    <col min="20" max="16384" width="9.140625" style="154" customWidth="1"/>
  </cols>
  <sheetData>
    <row r="1" spans="2:19" ht="20.25">
      <c r="B1" s="235" t="s">
        <v>190</v>
      </c>
      <c r="C1" s="235"/>
      <c r="D1" s="235"/>
      <c r="E1" s="235"/>
      <c r="F1" s="235"/>
      <c r="G1" s="235"/>
      <c r="H1" s="235"/>
      <c r="I1" s="235"/>
      <c r="J1" s="235"/>
      <c r="K1" s="235"/>
      <c r="L1" s="235"/>
      <c r="M1" s="235"/>
      <c r="N1" s="235"/>
      <c r="O1" s="235"/>
      <c r="P1" s="235"/>
      <c r="Q1" s="235"/>
      <c r="R1" s="235"/>
      <c r="S1" s="235"/>
    </row>
    <row r="2" spans="3:18" ht="6" customHeight="1">
      <c r="C2" s="153"/>
      <c r="D2" s="153"/>
      <c r="E2" s="156"/>
      <c r="F2" s="153"/>
      <c r="G2" s="156"/>
      <c r="H2" s="153"/>
      <c r="I2" s="180"/>
      <c r="J2" s="180"/>
      <c r="K2" s="180"/>
      <c r="L2" s="153"/>
      <c r="M2" s="156"/>
      <c r="N2" s="153"/>
      <c r="O2" s="156"/>
      <c r="P2" s="153"/>
      <c r="R2" s="153"/>
    </row>
    <row r="3" spans="2:19" ht="15">
      <c r="B3" s="241" t="s">
        <v>181</v>
      </c>
      <c r="C3" s="241"/>
      <c r="D3" s="241"/>
      <c r="E3" s="241"/>
      <c r="F3" s="241"/>
      <c r="G3" s="241"/>
      <c r="H3" s="241"/>
      <c r="I3" s="241"/>
      <c r="J3" s="241"/>
      <c r="K3" s="241"/>
      <c r="L3" s="241"/>
      <c r="M3" s="241"/>
      <c r="N3" s="241"/>
      <c r="O3" s="241"/>
      <c r="P3" s="241"/>
      <c r="Q3" s="241"/>
      <c r="R3" s="241"/>
      <c r="S3" s="241"/>
    </row>
    <row r="4" spans="3:18" ht="6" customHeight="1">
      <c r="C4" s="153"/>
      <c r="D4" s="153"/>
      <c r="E4" s="156"/>
      <c r="F4" s="153"/>
      <c r="G4" s="156"/>
      <c r="H4" s="153"/>
      <c r="I4" s="180"/>
      <c r="J4" s="180"/>
      <c r="K4" s="180"/>
      <c r="L4" s="153"/>
      <c r="M4" s="156"/>
      <c r="N4" s="153"/>
      <c r="O4" s="156"/>
      <c r="P4" s="153"/>
      <c r="R4" s="153"/>
    </row>
    <row r="5" spans="2:19" ht="15">
      <c r="B5" s="241" t="s">
        <v>346</v>
      </c>
      <c r="C5" s="241"/>
      <c r="D5" s="241"/>
      <c r="E5" s="241"/>
      <c r="F5" s="241"/>
      <c r="G5" s="241"/>
      <c r="H5" s="241"/>
      <c r="I5" s="241"/>
      <c r="J5" s="241"/>
      <c r="K5" s="241"/>
      <c r="L5" s="241"/>
      <c r="M5" s="241"/>
      <c r="N5" s="241"/>
      <c r="O5" s="241"/>
      <c r="P5" s="241"/>
      <c r="Q5" s="241"/>
      <c r="R5" s="241"/>
      <c r="S5" s="241"/>
    </row>
    <row r="7" spans="5:19" s="157" customFormat="1" ht="14.25">
      <c r="E7" s="158"/>
      <c r="G7" s="158"/>
      <c r="I7" s="181"/>
      <c r="J7" s="181"/>
      <c r="K7" s="181"/>
      <c r="M7" s="158"/>
      <c r="O7" s="158"/>
      <c r="Q7" s="156" t="s">
        <v>174</v>
      </c>
      <c r="S7" s="156" t="s">
        <v>34</v>
      </c>
    </row>
    <row r="8" spans="5:19" s="157" customFormat="1" ht="14.25">
      <c r="E8" s="242" t="s">
        <v>236</v>
      </c>
      <c r="F8" s="242"/>
      <c r="G8" s="242"/>
      <c r="H8" s="242"/>
      <c r="I8" s="242"/>
      <c r="J8" s="242"/>
      <c r="K8" s="242"/>
      <c r="L8" s="242"/>
      <c r="M8" s="242"/>
      <c r="N8" s="242"/>
      <c r="O8" s="242"/>
      <c r="Q8" s="156" t="s">
        <v>85</v>
      </c>
      <c r="S8" s="156" t="s">
        <v>175</v>
      </c>
    </row>
    <row r="9" spans="5:19" s="157" customFormat="1" ht="14.25">
      <c r="E9" s="156"/>
      <c r="F9" s="156"/>
      <c r="G9" s="156"/>
      <c r="H9" s="156"/>
      <c r="I9" s="180"/>
      <c r="J9" s="180"/>
      <c r="K9" s="180"/>
      <c r="L9" s="156"/>
      <c r="M9" s="156"/>
      <c r="N9" s="156"/>
      <c r="O9" s="156"/>
      <c r="Q9" s="156"/>
      <c r="S9" s="156"/>
    </row>
    <row r="10" spans="5:19" s="157" customFormat="1" ht="14.25">
      <c r="E10" s="158"/>
      <c r="G10" s="168"/>
      <c r="I10" s="180" t="s">
        <v>240</v>
      </c>
      <c r="J10" s="180"/>
      <c r="K10" s="180"/>
      <c r="M10" s="158"/>
      <c r="O10" s="158"/>
      <c r="Q10" s="156"/>
      <c r="S10" s="156"/>
    </row>
    <row r="11" spans="5:19" s="159" customFormat="1" ht="14.25">
      <c r="E11" s="156" t="s">
        <v>171</v>
      </c>
      <c r="G11" s="156" t="s">
        <v>31</v>
      </c>
      <c r="I11" s="180" t="s">
        <v>241</v>
      </c>
      <c r="J11" s="180"/>
      <c r="K11" s="180" t="s">
        <v>265</v>
      </c>
      <c r="M11" s="156" t="s">
        <v>172</v>
      </c>
      <c r="O11" s="156"/>
      <c r="Q11" s="156"/>
      <c r="S11" s="156"/>
    </row>
    <row r="12" spans="5:19" s="159" customFormat="1" ht="14.25">
      <c r="E12" s="156" t="s">
        <v>32</v>
      </c>
      <c r="G12" s="156" t="s">
        <v>33</v>
      </c>
      <c r="I12" s="180" t="s">
        <v>24</v>
      </c>
      <c r="J12" s="180"/>
      <c r="K12" s="180" t="s">
        <v>24</v>
      </c>
      <c r="M12" s="156" t="s">
        <v>173</v>
      </c>
      <c r="O12" s="156" t="s">
        <v>34</v>
      </c>
      <c r="Q12" s="156"/>
      <c r="S12" s="156"/>
    </row>
    <row r="13" spans="5:19" s="159" customFormat="1" ht="14.25">
      <c r="E13" s="156" t="s">
        <v>13</v>
      </c>
      <c r="G13" s="156" t="s">
        <v>13</v>
      </c>
      <c r="I13" s="180" t="s">
        <v>13</v>
      </c>
      <c r="J13" s="180"/>
      <c r="K13" s="180" t="s">
        <v>13</v>
      </c>
      <c r="M13" s="156" t="s">
        <v>13</v>
      </c>
      <c r="O13" s="156" t="s">
        <v>13</v>
      </c>
      <c r="Q13" s="156" t="s">
        <v>13</v>
      </c>
      <c r="S13" s="156" t="s">
        <v>13</v>
      </c>
    </row>
    <row r="15" spans="2:19" s="157" customFormat="1" ht="14.25">
      <c r="B15" s="157" t="s">
        <v>264</v>
      </c>
      <c r="E15" s="177">
        <v>525969</v>
      </c>
      <c r="F15" s="178"/>
      <c r="G15" s="177">
        <v>1186931</v>
      </c>
      <c r="H15" s="178"/>
      <c r="I15" s="177">
        <v>-1259</v>
      </c>
      <c r="J15" s="182"/>
      <c r="K15" s="158">
        <v>7188</v>
      </c>
      <c r="L15" s="178"/>
      <c r="M15" s="177">
        <v>-1082603</v>
      </c>
      <c r="N15" s="178"/>
      <c r="O15" s="177">
        <f>SUM(E15:M15)</f>
        <v>636226</v>
      </c>
      <c r="P15" s="178"/>
      <c r="Q15" s="177">
        <v>96538</v>
      </c>
      <c r="R15" s="178"/>
      <c r="S15" s="177">
        <f>+O15+Q15</f>
        <v>732764</v>
      </c>
    </row>
    <row r="17" ht="15">
      <c r="B17" s="154" t="s">
        <v>176</v>
      </c>
    </row>
    <row r="18" spans="3:19" ht="15">
      <c r="C18" s="154" t="s">
        <v>177</v>
      </c>
      <c r="E18" s="155">
        <v>0</v>
      </c>
      <c r="G18" s="155">
        <v>0</v>
      </c>
      <c r="I18" s="158">
        <v>-726</v>
      </c>
      <c r="J18" s="158"/>
      <c r="K18" s="158"/>
      <c r="M18" s="155">
        <v>0</v>
      </c>
      <c r="O18" s="177">
        <f>SUM(E18:M18)</f>
        <v>-726</v>
      </c>
      <c r="Q18" s="155">
        <v>0</v>
      </c>
      <c r="S18" s="177">
        <f>SUM(O18:R18)</f>
        <v>-726</v>
      </c>
    </row>
    <row r="19" spans="2:19" ht="15">
      <c r="B19" s="154" t="s">
        <v>281</v>
      </c>
      <c r="G19" s="158">
        <v>-1072000</v>
      </c>
      <c r="H19" s="157"/>
      <c r="I19" s="158"/>
      <c r="J19" s="158"/>
      <c r="K19" s="158"/>
      <c r="L19" s="157"/>
      <c r="M19" s="158">
        <v>1072000</v>
      </c>
      <c r="O19" s="177">
        <f>SUM(E19:M19)</f>
        <v>0</v>
      </c>
      <c r="S19" s="177"/>
    </row>
    <row r="20" spans="2:19" ht="15">
      <c r="B20" s="154" t="s">
        <v>266</v>
      </c>
      <c r="G20" s="158"/>
      <c r="H20" s="157"/>
      <c r="I20" s="158"/>
      <c r="J20" s="158"/>
      <c r="K20" s="158"/>
      <c r="L20" s="157"/>
      <c r="M20" s="158"/>
      <c r="O20" s="177"/>
      <c r="S20" s="177"/>
    </row>
    <row r="21" spans="3:19" ht="15">
      <c r="C21" s="154" t="s">
        <v>267</v>
      </c>
      <c r="I21" s="158"/>
      <c r="J21" s="158"/>
      <c r="K21" s="158">
        <v>3594</v>
      </c>
      <c r="O21" s="177">
        <f>SUM(E21:M21)</f>
        <v>3594</v>
      </c>
      <c r="S21" s="177">
        <f>SUM(O21:R21)</f>
        <v>3594</v>
      </c>
    </row>
    <row r="22" spans="2:19" ht="15">
      <c r="B22" s="154" t="s">
        <v>150</v>
      </c>
      <c r="E22" s="155">
        <v>0</v>
      </c>
      <c r="G22" s="155">
        <v>0</v>
      </c>
      <c r="I22" s="186">
        <v>0</v>
      </c>
      <c r="J22" s="155"/>
      <c r="K22" s="186"/>
      <c r="M22" s="158">
        <v>1285</v>
      </c>
      <c r="O22" s="177">
        <f>SUM(E22:M22)</f>
        <v>1285</v>
      </c>
      <c r="Q22" s="177">
        <v>-2206</v>
      </c>
      <c r="S22" s="158">
        <f>+O22+Q22</f>
        <v>-921</v>
      </c>
    </row>
    <row r="23" spans="2:19" ht="15">
      <c r="B23" s="154" t="s">
        <v>247</v>
      </c>
      <c r="E23" s="160"/>
      <c r="G23" s="160"/>
      <c r="I23" s="160"/>
      <c r="J23" s="185"/>
      <c r="K23" s="185"/>
      <c r="M23" s="160"/>
      <c r="O23" s="160"/>
      <c r="Q23" s="160"/>
      <c r="S23" s="160"/>
    </row>
    <row r="24" spans="3:19" ht="15">
      <c r="C24" s="154" t="s">
        <v>258</v>
      </c>
      <c r="E24" s="186">
        <f>SUM(E18:E22)</f>
        <v>0</v>
      </c>
      <c r="G24" s="184">
        <f>SUM(G18:G22)</f>
        <v>-1072000</v>
      </c>
      <c r="I24" s="184">
        <f>SUM(I18:I22)</f>
        <v>-726</v>
      </c>
      <c r="J24" s="177"/>
      <c r="K24" s="184">
        <f>SUM(K18:K22)</f>
        <v>3594</v>
      </c>
      <c r="M24" s="184">
        <f>SUM(M18:M22)</f>
        <v>1073285</v>
      </c>
      <c r="O24" s="184">
        <f>SUM(O18:O22)</f>
        <v>4153</v>
      </c>
      <c r="Q24" s="184">
        <f>SUM(Q18:Q22)</f>
        <v>-2206</v>
      </c>
      <c r="S24" s="184">
        <f>SUM(S18:S22)</f>
        <v>1947</v>
      </c>
    </row>
    <row r="25" spans="5:19" ht="15">
      <c r="E25" s="185"/>
      <c r="G25" s="185"/>
      <c r="I25" s="185"/>
      <c r="J25" s="185"/>
      <c r="K25" s="185"/>
      <c r="M25" s="185"/>
      <c r="O25" s="185"/>
      <c r="Q25" s="185"/>
      <c r="S25" s="185"/>
    </row>
    <row r="26" spans="2:19" ht="15">
      <c r="B26" s="157" t="s">
        <v>290</v>
      </c>
      <c r="E26" s="184">
        <f>+E15+E24</f>
        <v>525969</v>
      </c>
      <c r="G26" s="184">
        <f>+G15+G24</f>
        <v>114931</v>
      </c>
      <c r="I26" s="184">
        <f>+I15+I24</f>
        <v>-1985</v>
      </c>
      <c r="J26" s="177"/>
      <c r="K26" s="184">
        <f>+K15+K24</f>
        <v>10782</v>
      </c>
      <c r="M26" s="184">
        <f>+M15+M24</f>
        <v>-9318</v>
      </c>
      <c r="O26" s="184">
        <f>+O15+O24</f>
        <v>640379</v>
      </c>
      <c r="Q26" s="184">
        <f>+Q15+Q24</f>
        <v>94332</v>
      </c>
      <c r="S26" s="184">
        <f>+S15+S24</f>
        <v>734711</v>
      </c>
    </row>
    <row r="27" spans="2:19" ht="15">
      <c r="B27" s="157"/>
      <c r="E27" s="177"/>
      <c r="G27" s="177"/>
      <c r="I27" s="177"/>
      <c r="J27" s="177"/>
      <c r="K27" s="177"/>
      <c r="M27" s="177"/>
      <c r="O27" s="177"/>
      <c r="Q27" s="177"/>
      <c r="S27" s="177"/>
    </row>
    <row r="28" spans="2:19" ht="15">
      <c r="B28" s="157"/>
      <c r="E28" s="177"/>
      <c r="G28" s="177"/>
      <c r="I28" s="177"/>
      <c r="J28" s="177"/>
      <c r="K28" s="177"/>
      <c r="M28" s="177"/>
      <c r="O28" s="177"/>
      <c r="Q28" s="177"/>
      <c r="S28" s="177"/>
    </row>
    <row r="29" ht="10.5" customHeight="1"/>
    <row r="30" ht="10.5" customHeight="1"/>
    <row r="31" ht="10.5" customHeight="1"/>
    <row r="32" spans="2:19" ht="15">
      <c r="B32" s="157" t="s">
        <v>310</v>
      </c>
      <c r="C32" s="157"/>
      <c r="D32" s="157"/>
      <c r="E32" s="177">
        <v>525969</v>
      </c>
      <c r="F32" s="178"/>
      <c r="G32" s="177">
        <v>114931</v>
      </c>
      <c r="H32" s="178"/>
      <c r="I32" s="177">
        <f>+I26</f>
        <v>-1985</v>
      </c>
      <c r="J32" s="182"/>
      <c r="K32" s="182">
        <f>+K26</f>
        <v>10782</v>
      </c>
      <c r="L32" s="178"/>
      <c r="M32" s="177">
        <f>+M26</f>
        <v>-9318</v>
      </c>
      <c r="N32" s="178"/>
      <c r="O32" s="177">
        <f>SUM(E32:M32)</f>
        <v>640379</v>
      </c>
      <c r="P32" s="178"/>
      <c r="Q32" s="177">
        <f>+Q26</f>
        <v>94332</v>
      </c>
      <c r="R32" s="178"/>
      <c r="S32" s="177">
        <f>+O32+Q32</f>
        <v>734711</v>
      </c>
    </row>
    <row r="33" ht="10.5" customHeight="1"/>
    <row r="34" ht="17.25" customHeight="1">
      <c r="B34" s="154" t="s">
        <v>176</v>
      </c>
    </row>
    <row r="35" spans="3:19" ht="17.25" customHeight="1">
      <c r="C35" s="154" t="s">
        <v>177</v>
      </c>
      <c r="E35" s="155">
        <v>0</v>
      </c>
      <c r="G35" s="155">
        <v>0</v>
      </c>
      <c r="I35" s="158">
        <v>973</v>
      </c>
      <c r="J35" s="155"/>
      <c r="K35" s="155"/>
      <c r="M35" s="155">
        <v>0</v>
      </c>
      <c r="O35" s="177">
        <f>SUM(E35:M35)</f>
        <v>973</v>
      </c>
      <c r="S35" s="158">
        <f>SUM(O35:R35)</f>
        <v>973</v>
      </c>
    </row>
    <row r="36" spans="2:19" ht="17.25" customHeight="1">
      <c r="B36" s="154" t="s">
        <v>281</v>
      </c>
      <c r="G36" s="158"/>
      <c r="I36" s="155"/>
      <c r="J36" s="155"/>
      <c r="K36" s="155"/>
      <c r="M36" s="158"/>
      <c r="O36" s="177"/>
      <c r="S36" s="155">
        <f>SUM(O36:R36)</f>
        <v>0</v>
      </c>
    </row>
    <row r="37" spans="2:19" ht="17.25" customHeight="1">
      <c r="B37" s="154" t="s">
        <v>150</v>
      </c>
      <c r="E37" s="155">
        <v>0</v>
      </c>
      <c r="G37" s="155">
        <v>0</v>
      </c>
      <c r="I37" s="158">
        <v>0</v>
      </c>
      <c r="J37" s="158"/>
      <c r="K37" s="184"/>
      <c r="M37" s="158">
        <v>-7528</v>
      </c>
      <c r="O37" s="177">
        <f>SUM(E37:M37)</f>
        <v>-7528</v>
      </c>
      <c r="Q37" s="158">
        <v>-1455</v>
      </c>
      <c r="S37" s="158">
        <f>+O37+Q37</f>
        <v>-8983</v>
      </c>
    </row>
    <row r="38" spans="2:19" ht="17.25" customHeight="1">
      <c r="B38" s="154" t="s">
        <v>247</v>
      </c>
      <c r="E38" s="160"/>
      <c r="G38" s="160"/>
      <c r="I38" s="160"/>
      <c r="J38" s="185"/>
      <c r="K38" s="185"/>
      <c r="M38" s="160"/>
      <c r="O38" s="160"/>
      <c r="Q38" s="160"/>
      <c r="S38" s="160"/>
    </row>
    <row r="39" spans="3:19" ht="17.25" customHeight="1">
      <c r="C39" s="154" t="s">
        <v>258</v>
      </c>
      <c r="E39" s="186">
        <f>SUM(E35:E37)</f>
        <v>0</v>
      </c>
      <c r="G39" s="184">
        <f>SUM(G35:G37)</f>
        <v>0</v>
      </c>
      <c r="I39" s="184">
        <f>SUM(I35:I37)</f>
        <v>973</v>
      </c>
      <c r="J39" s="177"/>
      <c r="K39" s="184">
        <f>SUM(K35:K37)</f>
        <v>0</v>
      </c>
      <c r="M39" s="184">
        <f>SUM(M35:M37)</f>
        <v>-7528</v>
      </c>
      <c r="O39" s="184">
        <f>SUM(O35:O37)</f>
        <v>-6555</v>
      </c>
      <c r="Q39" s="184">
        <f>SUM(Q35:Q37)</f>
        <v>-1455</v>
      </c>
      <c r="S39" s="184">
        <f>SUM(S35:S37)</f>
        <v>-8010</v>
      </c>
    </row>
    <row r="40" spans="5:19" ht="17.25" customHeight="1">
      <c r="E40" s="185"/>
      <c r="G40" s="185"/>
      <c r="I40" s="185"/>
      <c r="J40" s="185"/>
      <c r="K40" s="185"/>
      <c r="M40" s="185"/>
      <c r="O40" s="185"/>
      <c r="Q40" s="185"/>
      <c r="S40" s="185"/>
    </row>
    <row r="41" spans="2:19" ht="17.25" customHeight="1">
      <c r="B41" s="157" t="s">
        <v>347</v>
      </c>
      <c r="E41" s="184">
        <f>+E32+E39</f>
        <v>525969</v>
      </c>
      <c r="G41" s="184">
        <f>+G32+G39</f>
        <v>114931</v>
      </c>
      <c r="I41" s="184">
        <f>+I32+I39</f>
        <v>-1012</v>
      </c>
      <c r="J41" s="177"/>
      <c r="K41" s="184">
        <f>+K32+K39</f>
        <v>10782</v>
      </c>
      <c r="M41" s="184">
        <f>+M32+M39</f>
        <v>-16846</v>
      </c>
      <c r="O41" s="184">
        <f>+O32+O39</f>
        <v>633824</v>
      </c>
      <c r="Q41" s="184">
        <f>+Q32+Q39</f>
        <v>92877</v>
      </c>
      <c r="S41" s="184">
        <f>+S32+S39</f>
        <v>726701</v>
      </c>
    </row>
    <row r="45" spans="2:19" ht="51" customHeight="1">
      <c r="B45" s="238" t="s">
        <v>311</v>
      </c>
      <c r="C45" s="239"/>
      <c r="D45" s="239"/>
      <c r="E45" s="239"/>
      <c r="F45" s="239"/>
      <c r="G45" s="239"/>
      <c r="H45" s="239"/>
      <c r="I45" s="239"/>
      <c r="J45" s="239"/>
      <c r="K45" s="239"/>
      <c r="L45" s="239"/>
      <c r="M45" s="240"/>
      <c r="N45" s="240"/>
      <c r="O45" s="240"/>
      <c r="P45" s="240"/>
      <c r="Q45" s="240"/>
      <c r="R45" s="240"/>
      <c r="S45" s="240"/>
    </row>
  </sheetData>
  <mergeCells count="5">
    <mergeCell ref="B45:S45"/>
    <mergeCell ref="B1:S1"/>
    <mergeCell ref="B3:S3"/>
    <mergeCell ref="B5:S5"/>
    <mergeCell ref="E8:O8"/>
  </mergeCells>
  <printOptions/>
  <pageMargins left="0.25" right="0.25" top="0.946850394" bottom="0.196850393700787" header="0.511811023622047" footer="0.511811023622047"/>
  <pageSetup fitToHeight="1" fitToWidth="1" horizontalDpi="600" verticalDpi="600" orientation="portrait" scale="70" r:id="rId1"/>
  <headerFooter alignWithMargins="0">
    <oddFooter>&amp;C&amp;"Times New Roman,Italic"&amp;8Page 3 of 15 Pages</oddFooter>
  </headerFooter>
</worksheet>
</file>

<file path=xl/worksheets/sheet4.xml><?xml version="1.0" encoding="utf-8"?>
<worksheet xmlns="http://schemas.openxmlformats.org/spreadsheetml/2006/main" xmlns:r="http://schemas.openxmlformats.org/officeDocument/2006/relationships">
  <sheetPr codeName="Sheet10"/>
  <dimension ref="A1:G50"/>
  <sheetViews>
    <sheetView zoomScale="120" zoomScaleNormal="120" workbookViewId="0" topLeftCell="A19">
      <selection activeCell="D21" sqref="D21"/>
    </sheetView>
  </sheetViews>
  <sheetFormatPr defaultColWidth="9.140625" defaultRowHeight="12.75"/>
  <cols>
    <col min="1" max="1" width="2.00390625" style="141" customWidth="1"/>
    <col min="2" max="2" width="68.57421875" style="141" customWidth="1"/>
    <col min="3" max="3" width="1.421875" style="141" customWidth="1"/>
    <col min="4" max="4" width="11.8515625" style="163" bestFit="1" customWidth="1"/>
    <col min="5" max="6" width="1.7109375" style="141" customWidth="1"/>
    <col min="7" max="7" width="11.8515625" style="163" bestFit="1" customWidth="1"/>
    <col min="8" max="8" width="0.85546875" style="141" customWidth="1"/>
    <col min="9" max="16384" width="9.140625" style="141" customWidth="1"/>
  </cols>
  <sheetData>
    <row r="1" spans="1:7" ht="20.25">
      <c r="A1" s="124"/>
      <c r="B1" s="235" t="s">
        <v>190</v>
      </c>
      <c r="C1" s="235"/>
      <c r="D1" s="235"/>
      <c r="E1" s="235"/>
      <c r="F1" s="235"/>
      <c r="G1" s="235"/>
    </row>
    <row r="2" ht="6.75" customHeight="1"/>
    <row r="3" spans="1:7" ht="15.75">
      <c r="A3" s="162"/>
      <c r="B3" s="244" t="s">
        <v>180</v>
      </c>
      <c r="C3" s="244"/>
      <c r="D3" s="244"/>
      <c r="E3" s="244"/>
      <c r="F3" s="244"/>
      <c r="G3" s="244"/>
    </row>
    <row r="4" spans="1:7" ht="15.75">
      <c r="A4" s="143"/>
      <c r="B4" s="143"/>
      <c r="C4" s="143"/>
      <c r="D4" s="164"/>
      <c r="E4" s="143"/>
      <c r="F4" s="143"/>
      <c r="G4" s="164"/>
    </row>
    <row r="5" spans="1:7" ht="15.75">
      <c r="A5" s="161"/>
      <c r="B5" s="244" t="str">
        <f>+page3!B5</f>
        <v>For the Nine-Month Period Ended 31 March 2009</v>
      </c>
      <c r="C5" s="244"/>
      <c r="D5" s="244"/>
      <c r="E5" s="244"/>
      <c r="F5" s="244"/>
      <c r="G5" s="244"/>
    </row>
    <row r="6" ht="6" customHeight="1"/>
    <row r="7" spans="4:7" ht="15.75">
      <c r="D7" s="243" t="s">
        <v>342</v>
      </c>
      <c r="E7" s="243"/>
      <c r="F7" s="243"/>
      <c r="G7" s="243"/>
    </row>
    <row r="8" spans="3:7" ht="15.75">
      <c r="C8" s="145"/>
      <c r="D8" s="176" t="s">
        <v>343</v>
      </c>
      <c r="E8" s="146"/>
      <c r="F8" s="146"/>
      <c r="G8" s="176" t="s">
        <v>344</v>
      </c>
    </row>
    <row r="9" spans="4:7" ht="15.75">
      <c r="D9" s="164" t="s">
        <v>13</v>
      </c>
      <c r="G9" s="164" t="s">
        <v>13</v>
      </c>
    </row>
    <row r="10" spans="4:7" ht="15.75">
      <c r="D10" s="164"/>
      <c r="G10" s="164"/>
    </row>
    <row r="11" spans="2:7" ht="15.75">
      <c r="B11" s="141" t="s">
        <v>248</v>
      </c>
      <c r="D11" s="164">
        <v>-891</v>
      </c>
      <c r="G11" s="164">
        <v>119</v>
      </c>
    </row>
    <row r="12" spans="2:7" ht="15.75">
      <c r="B12" s="141" t="s">
        <v>249</v>
      </c>
      <c r="D12" s="164">
        <v>-183</v>
      </c>
      <c r="G12" s="164">
        <v>-27</v>
      </c>
    </row>
    <row r="13" spans="2:7" ht="15.75">
      <c r="B13" s="141" t="s">
        <v>250</v>
      </c>
      <c r="D13" s="164">
        <v>0</v>
      </c>
      <c r="G13" s="164">
        <v>-1525</v>
      </c>
    </row>
    <row r="14" spans="4:7" ht="3" customHeight="1">
      <c r="D14" s="165"/>
      <c r="G14" s="165"/>
    </row>
    <row r="15" spans="4:7" ht="3" customHeight="1">
      <c r="D15" s="164"/>
      <c r="G15" s="164"/>
    </row>
    <row r="16" spans="2:7" ht="15.75">
      <c r="B16" s="141" t="s">
        <v>182</v>
      </c>
      <c r="D16" s="164">
        <f>SUM(D11:D15)</f>
        <v>-1074</v>
      </c>
      <c r="G16" s="164">
        <f>SUM(G11:G15)</f>
        <v>-1433</v>
      </c>
    </row>
    <row r="17" spans="2:7" ht="15.75">
      <c r="B17" s="141" t="s">
        <v>183</v>
      </c>
      <c r="D17" s="164">
        <v>-93</v>
      </c>
      <c r="G17" s="164">
        <v>542</v>
      </c>
    </row>
    <row r="18" spans="2:7" ht="15.75">
      <c r="B18" s="141" t="s">
        <v>184</v>
      </c>
      <c r="D18" s="164">
        <v>-35469</v>
      </c>
      <c r="G18" s="164">
        <v>-35026</v>
      </c>
    </row>
    <row r="19" spans="4:7" ht="3" customHeight="1">
      <c r="D19" s="165"/>
      <c r="G19" s="165"/>
    </row>
    <row r="20" spans="4:7" ht="3" customHeight="1">
      <c r="D20" s="164"/>
      <c r="G20" s="164"/>
    </row>
    <row r="21" spans="2:7" ht="15.75">
      <c r="B21" s="141" t="s">
        <v>185</v>
      </c>
      <c r="D21" s="164">
        <f>SUM(D16:D20)</f>
        <v>-36636</v>
      </c>
      <c r="G21" s="164">
        <f>SUM(G16:G20)</f>
        <v>-35917</v>
      </c>
    </row>
    <row r="22" spans="4:7" ht="3" customHeight="1" thickBot="1">
      <c r="D22" s="166"/>
      <c r="G22" s="166"/>
    </row>
    <row r="23" spans="4:7" ht="16.5" thickTop="1">
      <c r="D23" s="164"/>
      <c r="G23" s="164"/>
    </row>
    <row r="24" spans="2:7" ht="15.75">
      <c r="B24" s="141" t="s">
        <v>186</v>
      </c>
      <c r="D24" s="164"/>
      <c r="G24" s="164"/>
    </row>
    <row r="25" spans="4:7" ht="15.75">
      <c r="D25" s="164"/>
      <c r="G25" s="164"/>
    </row>
    <row r="26" spans="4:7" ht="15.75">
      <c r="D26" s="164" t="s">
        <v>155</v>
      </c>
      <c r="G26" s="164" t="s">
        <v>155</v>
      </c>
    </row>
    <row r="27" spans="4:7" ht="15.75">
      <c r="D27" s="140" t="str">
        <f>D8</f>
        <v>31.03.2009</v>
      </c>
      <c r="E27" s="146"/>
      <c r="F27" s="146"/>
      <c r="G27" s="140" t="str">
        <f>G8</f>
        <v>31.03.2008</v>
      </c>
    </row>
    <row r="28" spans="4:7" ht="15.75">
      <c r="D28" s="164" t="s">
        <v>13</v>
      </c>
      <c r="G28" s="164" t="s">
        <v>13</v>
      </c>
    </row>
    <row r="29" spans="4:7" ht="15.75">
      <c r="D29" s="164"/>
      <c r="G29" s="164"/>
    </row>
    <row r="30" spans="2:7" ht="15.75">
      <c r="B30" s="141" t="s">
        <v>18</v>
      </c>
      <c r="D30" s="164">
        <v>8778</v>
      </c>
      <c r="G30" s="164">
        <v>6478</v>
      </c>
    </row>
    <row r="31" spans="2:7" ht="15.75">
      <c r="B31" s="141" t="s">
        <v>239</v>
      </c>
      <c r="D31" s="164">
        <v>-45414</v>
      </c>
      <c r="G31" s="164">
        <v>-42395</v>
      </c>
    </row>
    <row r="32" spans="4:7" ht="3" customHeight="1">
      <c r="D32" s="165"/>
      <c r="G32" s="165"/>
    </row>
    <row r="33" spans="4:7" ht="3" customHeight="1">
      <c r="D33" s="164"/>
      <c r="G33" s="164"/>
    </row>
    <row r="34" spans="4:7" ht="15.75">
      <c r="D34" s="164">
        <f>SUM(D30:D33)</f>
        <v>-36636</v>
      </c>
      <c r="G34" s="164">
        <f>SUM(G30:G33)</f>
        <v>-35917</v>
      </c>
    </row>
    <row r="35" spans="4:7" ht="3" customHeight="1" thickBot="1">
      <c r="D35" s="166"/>
      <c r="G35" s="166"/>
    </row>
    <row r="36" spans="4:7" ht="16.5" thickTop="1">
      <c r="D36" s="164"/>
      <c r="G36" s="164"/>
    </row>
    <row r="37" spans="4:7" ht="15.75">
      <c r="D37" s="164"/>
      <c r="G37" s="164"/>
    </row>
    <row r="38" spans="2:7" ht="50.25" customHeight="1">
      <c r="B38" s="233" t="s">
        <v>312</v>
      </c>
      <c r="C38" s="234"/>
      <c r="D38" s="234"/>
      <c r="E38" s="234"/>
      <c r="F38" s="234"/>
      <c r="G38" s="234"/>
    </row>
    <row r="39" spans="4:7" ht="15.75">
      <c r="D39" s="164"/>
      <c r="G39" s="164"/>
    </row>
    <row r="40" spans="4:7" ht="15.75">
      <c r="D40" s="164"/>
      <c r="G40" s="164"/>
    </row>
    <row r="41" spans="4:7" ht="15.75">
      <c r="D41" s="164"/>
      <c r="G41" s="164"/>
    </row>
    <row r="42" spans="4:7" ht="15.75">
      <c r="D42" s="164"/>
      <c r="G42" s="164"/>
    </row>
    <row r="43" spans="4:7" ht="15.75">
      <c r="D43" s="164"/>
      <c r="G43" s="164"/>
    </row>
    <row r="44" spans="4:7" ht="15.75">
      <c r="D44" s="164"/>
      <c r="G44" s="164"/>
    </row>
    <row r="45" spans="4:7" ht="15.75">
      <c r="D45" s="164"/>
      <c r="G45" s="164"/>
    </row>
    <row r="46" spans="4:7" ht="15.75">
      <c r="D46" s="164"/>
      <c r="G46" s="164"/>
    </row>
    <row r="47" spans="4:7" ht="15.75">
      <c r="D47" s="164"/>
      <c r="G47" s="164"/>
    </row>
    <row r="48" spans="4:7" ht="3.75" customHeight="1">
      <c r="D48" s="164"/>
      <c r="G48" s="164"/>
    </row>
    <row r="49" ht="15.75">
      <c r="A49" s="151"/>
    </row>
    <row r="50" ht="15.75">
      <c r="A50" s="151"/>
    </row>
  </sheetData>
  <mergeCells count="5">
    <mergeCell ref="B38:G38"/>
    <mergeCell ref="D7:G7"/>
    <mergeCell ref="B1:G1"/>
    <mergeCell ref="B3:G3"/>
    <mergeCell ref="B5:G5"/>
  </mergeCells>
  <printOptions/>
  <pageMargins left="0.498031496" right="0.446850394" top="0.946850394" bottom="0.393700787401575" header="0.511811023622047" footer="0"/>
  <pageSetup horizontalDpi="600" verticalDpi="600" orientation="portrait" scale="94" r:id="rId1"/>
  <headerFooter alignWithMargins="0">
    <oddFooter>&amp;C&amp;"Times New Roman,Italic"&amp;8Page 4 of 15 Pages</oddFooter>
  </headerFooter>
</worksheet>
</file>

<file path=xl/worksheets/sheet5.xml><?xml version="1.0" encoding="utf-8"?>
<worksheet xmlns="http://schemas.openxmlformats.org/spreadsheetml/2006/main" xmlns:r="http://schemas.openxmlformats.org/officeDocument/2006/relationships">
  <sheetPr codeName="Sheet8">
    <pageSetUpPr fitToPage="1"/>
  </sheetPr>
  <dimension ref="A1:F44"/>
  <sheetViews>
    <sheetView zoomScale="135" zoomScaleNormal="135" workbookViewId="0" topLeftCell="A39">
      <selection activeCell="B12" sqref="B12:F12"/>
    </sheetView>
  </sheetViews>
  <sheetFormatPr defaultColWidth="9.140625" defaultRowHeight="12.75"/>
  <cols>
    <col min="1" max="1" width="2.421875" style="1" customWidth="1"/>
    <col min="2" max="2" width="8.28125" style="1" customWidth="1"/>
    <col min="3" max="5" width="9.140625" style="1" customWidth="1"/>
    <col min="6" max="6" width="57.140625" style="1" customWidth="1"/>
    <col min="7" max="16384" width="9.140625" style="1" customWidth="1"/>
  </cols>
  <sheetData>
    <row r="1" spans="1:6" ht="18.75">
      <c r="A1" s="248" t="s">
        <v>30</v>
      </c>
      <c r="B1" s="248"/>
      <c r="C1" s="248"/>
      <c r="D1" s="248"/>
      <c r="E1" s="248"/>
      <c r="F1" s="248"/>
    </row>
    <row r="3" spans="1:6" ht="12.75">
      <c r="A3" s="250" t="s">
        <v>348</v>
      </c>
      <c r="B3" s="250"/>
      <c r="C3" s="250"/>
      <c r="D3" s="250"/>
      <c r="E3" s="250"/>
      <c r="F3" s="250"/>
    </row>
    <row r="4" spans="1:6" ht="12.75">
      <c r="A4" s="109"/>
      <c r="B4" s="109"/>
      <c r="C4" s="109"/>
      <c r="D4" s="109"/>
      <c r="E4" s="109"/>
      <c r="F4" s="109"/>
    </row>
    <row r="5" spans="1:6" ht="12.75">
      <c r="A5" s="251" t="s">
        <v>38</v>
      </c>
      <c r="B5" s="251"/>
      <c r="C5" s="251"/>
      <c r="D5" s="251"/>
      <c r="E5" s="251"/>
      <c r="F5" s="251"/>
    </row>
    <row r="6" spans="1:6" ht="12.75">
      <c r="A6" s="110"/>
      <c r="B6" s="110"/>
      <c r="C6" s="110"/>
      <c r="D6" s="110"/>
      <c r="E6" s="110"/>
      <c r="F6" s="110"/>
    </row>
    <row r="7" spans="1:6" ht="12.75" customHeight="1">
      <c r="A7" s="42" t="s">
        <v>10</v>
      </c>
      <c r="B7" s="252" t="s">
        <v>35</v>
      </c>
      <c r="C7" s="252"/>
      <c r="D7" s="252"/>
      <c r="E7" s="252"/>
      <c r="F7" s="252"/>
    </row>
    <row r="8" spans="1:6" ht="26.25" customHeight="1">
      <c r="A8" s="249"/>
      <c r="B8" s="253" t="s">
        <v>125</v>
      </c>
      <c r="C8" s="253"/>
      <c r="D8" s="253"/>
      <c r="E8" s="253"/>
      <c r="F8" s="253"/>
    </row>
    <row r="9" spans="1:6" ht="12.75">
      <c r="A9" s="249"/>
      <c r="B9" s="253"/>
      <c r="C9" s="253"/>
      <c r="D9" s="253"/>
      <c r="E9" s="253"/>
      <c r="F9" s="253"/>
    </row>
    <row r="10" spans="1:6" ht="27.75" customHeight="1">
      <c r="A10" s="249"/>
      <c r="B10" s="253" t="s">
        <v>313</v>
      </c>
      <c r="C10" s="253"/>
      <c r="D10" s="253"/>
      <c r="E10" s="253"/>
      <c r="F10" s="253"/>
    </row>
    <row r="11" spans="1:6" ht="12.75">
      <c r="A11" s="6"/>
      <c r="B11" s="249"/>
      <c r="C11" s="249"/>
      <c r="D11" s="249"/>
      <c r="E11" s="249"/>
      <c r="F11" s="249"/>
    </row>
    <row r="12" spans="2:6" ht="39.75" customHeight="1">
      <c r="B12" s="247" t="s">
        <v>314</v>
      </c>
      <c r="C12" s="234"/>
      <c r="D12" s="234"/>
      <c r="E12" s="234"/>
      <c r="F12" s="234"/>
    </row>
    <row r="14" spans="2:3" ht="12.75">
      <c r="B14" s="1" t="s">
        <v>191</v>
      </c>
      <c r="C14" s="1" t="s">
        <v>192</v>
      </c>
    </row>
    <row r="15" spans="2:3" ht="12.75">
      <c r="B15" s="1" t="s">
        <v>193</v>
      </c>
      <c r="C15" s="1" t="s">
        <v>194</v>
      </c>
    </row>
    <row r="16" spans="2:3" ht="12.75">
      <c r="B16" s="1" t="s">
        <v>195</v>
      </c>
      <c r="C16" s="1" t="s">
        <v>196</v>
      </c>
    </row>
    <row r="17" spans="2:3" ht="12.75">
      <c r="B17" s="1" t="s">
        <v>197</v>
      </c>
      <c r="C17" s="1" t="s">
        <v>198</v>
      </c>
    </row>
    <row r="18" spans="2:3" ht="12.75">
      <c r="B18" s="1" t="s">
        <v>199</v>
      </c>
      <c r="C18" s="1" t="s">
        <v>133</v>
      </c>
    </row>
    <row r="19" spans="2:3" ht="12.75">
      <c r="B19" s="1" t="s">
        <v>200</v>
      </c>
      <c r="C19" s="1" t="s">
        <v>251</v>
      </c>
    </row>
    <row r="20" spans="2:3" ht="12.75">
      <c r="B20" s="1" t="s">
        <v>201</v>
      </c>
      <c r="C20" s="1" t="s">
        <v>202</v>
      </c>
    </row>
    <row r="21" spans="2:3" ht="12.75">
      <c r="B21" s="1" t="s">
        <v>203</v>
      </c>
      <c r="C21" s="1" t="s">
        <v>204</v>
      </c>
    </row>
    <row r="22" spans="2:3" ht="12.75">
      <c r="B22" s="1" t="s">
        <v>178</v>
      </c>
      <c r="C22" s="1" t="s">
        <v>205</v>
      </c>
    </row>
    <row r="23" spans="2:3" ht="12.75">
      <c r="B23" s="1" t="s">
        <v>206</v>
      </c>
      <c r="C23" s="1" t="s">
        <v>207</v>
      </c>
    </row>
    <row r="24" spans="2:3" ht="12.75">
      <c r="B24" s="1" t="s">
        <v>208</v>
      </c>
      <c r="C24" s="1" t="s">
        <v>209</v>
      </c>
    </row>
    <row r="25" spans="2:3" ht="12.75">
      <c r="B25" s="1" t="s">
        <v>210</v>
      </c>
      <c r="C25" s="1" t="s">
        <v>211</v>
      </c>
    </row>
    <row r="26" spans="2:3" ht="12.75">
      <c r="B26" s="1" t="s">
        <v>212</v>
      </c>
      <c r="C26" s="1" t="s">
        <v>213</v>
      </c>
    </row>
    <row r="27" spans="2:3" ht="12.75">
      <c r="B27" s="1" t="s">
        <v>214</v>
      </c>
      <c r="C27" s="1" t="s">
        <v>90</v>
      </c>
    </row>
    <row r="28" spans="2:3" ht="12.75">
      <c r="B28" s="1" t="s">
        <v>215</v>
      </c>
      <c r="C28" s="1" t="s">
        <v>216</v>
      </c>
    </row>
    <row r="29" spans="2:3" ht="12.75">
      <c r="B29" s="1" t="s">
        <v>217</v>
      </c>
      <c r="C29" s="1" t="s">
        <v>218</v>
      </c>
    </row>
    <row r="30" spans="2:3" ht="12.75">
      <c r="B30" s="1" t="s">
        <v>179</v>
      </c>
      <c r="C30" s="1" t="s">
        <v>219</v>
      </c>
    </row>
    <row r="32" spans="2:6" ht="27" customHeight="1">
      <c r="B32" s="247" t="s">
        <v>252</v>
      </c>
      <c r="C32" s="247"/>
      <c r="D32" s="247"/>
      <c r="E32" s="247"/>
      <c r="F32" s="247"/>
    </row>
    <row r="33" ht="12.75">
      <c r="B33" s="1" t="s">
        <v>253</v>
      </c>
    </row>
    <row r="34" spans="2:3" ht="12.75">
      <c r="B34" s="1" t="s">
        <v>220</v>
      </c>
      <c r="C34" s="1" t="s">
        <v>221</v>
      </c>
    </row>
    <row r="35" spans="2:3" ht="12.75">
      <c r="B35" s="1" t="s">
        <v>222</v>
      </c>
      <c r="C35" s="1" t="s">
        <v>223</v>
      </c>
    </row>
    <row r="36" ht="12.75">
      <c r="B36" s="1" t="s">
        <v>254</v>
      </c>
    </row>
    <row r="37" spans="2:3" ht="12.75">
      <c r="B37" s="1" t="s">
        <v>255</v>
      </c>
      <c r="C37" s="1" t="s">
        <v>256</v>
      </c>
    </row>
    <row r="38" spans="2:6" ht="40.5" customHeight="1">
      <c r="B38" s="247" t="s">
        <v>257</v>
      </c>
      <c r="C38" s="247"/>
      <c r="D38" s="234"/>
      <c r="E38" s="234"/>
      <c r="F38" s="234"/>
    </row>
    <row r="40" ht="12.75">
      <c r="B40" s="1" t="s">
        <v>224</v>
      </c>
    </row>
    <row r="42" spans="2:6" ht="79.5" customHeight="1">
      <c r="B42" s="247" t="s">
        <v>225</v>
      </c>
      <c r="C42" s="247"/>
      <c r="D42" s="234"/>
      <c r="E42" s="234"/>
      <c r="F42" s="234"/>
    </row>
    <row r="44" spans="2:6" ht="33" customHeight="1">
      <c r="B44" s="245" t="s">
        <v>226</v>
      </c>
      <c r="C44" s="245"/>
      <c r="D44" s="246"/>
      <c r="E44" s="246"/>
      <c r="F44" s="246"/>
    </row>
  </sheetData>
  <mergeCells count="14">
    <mergeCell ref="B8:F8"/>
    <mergeCell ref="B9:F9"/>
    <mergeCell ref="B10:F10"/>
    <mergeCell ref="B38:F38"/>
    <mergeCell ref="B44:F44"/>
    <mergeCell ref="B42:F42"/>
    <mergeCell ref="B12:F12"/>
    <mergeCell ref="A1:F1"/>
    <mergeCell ref="B11:F11"/>
    <mergeCell ref="B32:F32"/>
    <mergeCell ref="A3:F3"/>
    <mergeCell ref="A5:F5"/>
    <mergeCell ref="B7:F7"/>
    <mergeCell ref="A8:A10"/>
  </mergeCells>
  <printOptions horizontalCentered="1"/>
  <pageMargins left="0" right="0.037401575" top="0.696850394" bottom="0.393700787401575" header="0.511811023622047" footer="0"/>
  <pageSetup fitToHeight="1" fitToWidth="1" horizontalDpi="600" verticalDpi="600" orientation="portrait" paperSize="9" r:id="rId1"/>
  <headerFooter alignWithMargins="0">
    <oddFooter>&amp;C&amp;"Times New Roman,Italic"&amp;8Page 5 of 15 Pages</oddFooter>
  </headerFooter>
</worksheet>
</file>

<file path=xl/worksheets/sheet6.xml><?xml version="1.0" encoding="utf-8"?>
<worksheet xmlns="http://schemas.openxmlformats.org/spreadsheetml/2006/main" xmlns:r="http://schemas.openxmlformats.org/officeDocument/2006/relationships">
  <dimension ref="A1:F29"/>
  <sheetViews>
    <sheetView workbookViewId="0" topLeftCell="A15">
      <selection activeCell="B32" sqref="B32"/>
    </sheetView>
  </sheetViews>
  <sheetFormatPr defaultColWidth="9.140625" defaultRowHeight="12.75"/>
  <cols>
    <col min="1" max="1" width="2.421875" style="1" customWidth="1"/>
    <col min="2" max="2" width="3.28125" style="1" customWidth="1"/>
    <col min="3" max="5" width="9.140625" style="1" customWidth="1"/>
    <col min="6" max="6" width="57.140625" style="1" customWidth="1"/>
    <col min="7" max="16384" width="9.140625" style="1" customWidth="1"/>
  </cols>
  <sheetData>
    <row r="1" spans="1:6" ht="18.75">
      <c r="A1" s="248" t="s">
        <v>30</v>
      </c>
      <c r="B1" s="248"/>
      <c r="C1" s="248"/>
      <c r="D1" s="248"/>
      <c r="E1" s="248"/>
      <c r="F1" s="248"/>
    </row>
    <row r="3" spans="1:6" ht="12.75">
      <c r="A3" s="250" t="str">
        <f>+page5!A3</f>
        <v>Notes To The Unaudited Results For The 3rd Quarter Ended 31 March 2009</v>
      </c>
      <c r="B3" s="250"/>
      <c r="C3" s="250"/>
      <c r="D3" s="250"/>
      <c r="E3" s="250"/>
      <c r="F3" s="250"/>
    </row>
    <row r="4" spans="1:6" ht="12.75">
      <c r="A4" s="109"/>
      <c r="B4" s="109"/>
      <c r="C4" s="109"/>
      <c r="D4" s="109"/>
      <c r="E4" s="109"/>
      <c r="F4" s="109"/>
    </row>
    <row r="5" spans="1:6" ht="12.75">
      <c r="A5" s="251"/>
      <c r="B5" s="251"/>
      <c r="C5" s="251"/>
      <c r="D5" s="251"/>
      <c r="E5" s="251"/>
      <c r="F5" s="251"/>
    </row>
    <row r="6" spans="1:6" ht="12.75">
      <c r="A6" s="110"/>
      <c r="B6" s="110"/>
      <c r="C6" s="110"/>
      <c r="D6" s="110"/>
      <c r="E6" s="110"/>
      <c r="F6" s="110"/>
    </row>
    <row r="7" spans="1:6" ht="12.75">
      <c r="A7" s="6"/>
      <c r="B7" s="253"/>
      <c r="C7" s="253"/>
      <c r="D7" s="253"/>
      <c r="E7" s="253"/>
      <c r="F7" s="253"/>
    </row>
    <row r="8" spans="1:6" ht="12.75" customHeight="1">
      <c r="A8" s="42" t="s">
        <v>12</v>
      </c>
      <c r="B8" s="252" t="s">
        <v>8</v>
      </c>
      <c r="C8" s="252"/>
      <c r="D8" s="252"/>
      <c r="E8" s="252"/>
      <c r="F8" s="252"/>
    </row>
    <row r="9" spans="1:6" ht="27" customHeight="1">
      <c r="A9" s="6"/>
      <c r="B9" s="253" t="s">
        <v>315</v>
      </c>
      <c r="C9" s="253"/>
      <c r="D9" s="253"/>
      <c r="E9" s="253"/>
      <c r="F9" s="253"/>
    </row>
    <row r="10" spans="1:6" ht="12.75">
      <c r="A10" s="6"/>
      <c r="B10" s="10"/>
      <c r="C10" s="10"/>
      <c r="D10" s="10"/>
      <c r="E10" s="10"/>
      <c r="F10" s="10"/>
    </row>
    <row r="11" spans="1:6" ht="39.75" customHeight="1">
      <c r="A11" s="6"/>
      <c r="B11" s="8" t="s">
        <v>36</v>
      </c>
      <c r="C11" s="253" t="s">
        <v>39</v>
      </c>
      <c r="D11" s="253"/>
      <c r="E11" s="253"/>
      <c r="F11" s="253"/>
    </row>
    <row r="12" spans="1:6" ht="76.5" customHeight="1">
      <c r="A12" s="6"/>
      <c r="B12" s="8"/>
      <c r="C12" s="253" t="s">
        <v>2</v>
      </c>
      <c r="D12" s="253"/>
      <c r="E12" s="253"/>
      <c r="F12" s="253"/>
    </row>
    <row r="13" spans="1:6" ht="12.75" customHeight="1">
      <c r="A13" s="6"/>
      <c r="B13" s="8"/>
      <c r="C13" s="253" t="s">
        <v>37</v>
      </c>
      <c r="D13" s="253"/>
      <c r="E13" s="253"/>
      <c r="F13" s="253"/>
    </row>
    <row r="14" spans="1:6" ht="25.5" customHeight="1">
      <c r="A14" s="6"/>
      <c r="B14" s="8"/>
      <c r="C14" s="253" t="s">
        <v>293</v>
      </c>
      <c r="D14" s="253"/>
      <c r="E14" s="253"/>
      <c r="F14" s="253"/>
    </row>
    <row r="15" spans="1:6" ht="12.75">
      <c r="A15" s="6"/>
      <c r="B15" s="8"/>
      <c r="C15" s="254"/>
      <c r="D15" s="254"/>
      <c r="E15" s="254"/>
      <c r="F15" s="254"/>
    </row>
    <row r="16" spans="1:6" ht="12.75">
      <c r="A16" s="42" t="s">
        <v>15</v>
      </c>
      <c r="B16" s="252" t="s">
        <v>40</v>
      </c>
      <c r="C16" s="252"/>
      <c r="D16" s="252"/>
      <c r="E16" s="252"/>
      <c r="F16" s="252"/>
    </row>
    <row r="17" spans="1:6" ht="12.75">
      <c r="A17" s="4"/>
      <c r="B17" s="108" t="s">
        <v>41</v>
      </c>
      <c r="C17" s="108"/>
      <c r="D17" s="108"/>
      <c r="E17" s="108"/>
      <c r="F17" s="108"/>
    </row>
    <row r="18" spans="1:6" ht="12.75">
      <c r="A18" s="4"/>
      <c r="B18" s="252"/>
      <c r="C18" s="252"/>
      <c r="D18" s="252"/>
      <c r="E18" s="252"/>
      <c r="F18" s="252"/>
    </row>
    <row r="19" spans="1:6" ht="12.75">
      <c r="A19" s="42" t="s">
        <v>16</v>
      </c>
      <c r="B19" s="252" t="s">
        <v>42</v>
      </c>
      <c r="C19" s="252"/>
      <c r="D19" s="252"/>
      <c r="E19" s="252"/>
      <c r="F19" s="252"/>
    </row>
    <row r="20" spans="1:6" ht="12.75">
      <c r="A20" s="6"/>
      <c r="B20" s="108" t="s">
        <v>43</v>
      </c>
      <c r="C20" s="108"/>
      <c r="D20" s="108"/>
      <c r="E20" s="108"/>
      <c r="F20" s="108"/>
    </row>
    <row r="21" spans="1:6" ht="12.75">
      <c r="A21" s="4"/>
      <c r="B21" s="252"/>
      <c r="C21" s="252"/>
      <c r="D21" s="252"/>
      <c r="E21" s="252"/>
      <c r="F21" s="252"/>
    </row>
    <row r="22" spans="1:6" ht="12.75">
      <c r="A22" s="42" t="s">
        <v>19</v>
      </c>
      <c r="B22" s="252" t="s">
        <v>44</v>
      </c>
      <c r="C22" s="252"/>
      <c r="D22" s="252"/>
      <c r="E22" s="252"/>
      <c r="F22" s="252"/>
    </row>
    <row r="23" spans="1:6" ht="26.25" customHeight="1">
      <c r="A23" s="4"/>
      <c r="B23" s="253" t="s">
        <v>45</v>
      </c>
      <c r="C23" s="253"/>
      <c r="D23" s="253"/>
      <c r="E23" s="253"/>
      <c r="F23" s="253"/>
    </row>
    <row r="24" spans="1:6" ht="12.75">
      <c r="A24" s="4"/>
      <c r="B24" s="252"/>
      <c r="C24" s="252"/>
      <c r="D24" s="252"/>
      <c r="E24" s="252"/>
      <c r="F24" s="252"/>
    </row>
    <row r="25" spans="1:6" ht="12.75">
      <c r="A25" s="42" t="s">
        <v>22</v>
      </c>
      <c r="B25" s="252" t="s">
        <v>46</v>
      </c>
      <c r="C25" s="252"/>
      <c r="D25" s="252"/>
      <c r="E25" s="252"/>
      <c r="F25" s="252"/>
    </row>
    <row r="26" spans="1:6" ht="30" customHeight="1">
      <c r="A26" s="4"/>
      <c r="B26" s="253" t="s">
        <v>349</v>
      </c>
      <c r="C26" s="253"/>
      <c r="D26" s="253"/>
      <c r="E26" s="253"/>
      <c r="F26" s="253"/>
    </row>
    <row r="27" spans="1:6" ht="12.75">
      <c r="A27"/>
      <c r="B27" s="255"/>
      <c r="C27" s="255"/>
      <c r="D27" s="255"/>
      <c r="E27" s="255"/>
      <c r="F27" s="255"/>
    </row>
    <row r="28" spans="1:6" ht="12.75">
      <c r="A28" s="42" t="s">
        <v>23</v>
      </c>
      <c r="B28" s="252" t="s">
        <v>47</v>
      </c>
      <c r="C28" s="252"/>
      <c r="D28" s="252"/>
      <c r="E28" s="252"/>
      <c r="F28" s="252"/>
    </row>
    <row r="29" spans="1:6" ht="12.75">
      <c r="A29" s="4"/>
      <c r="B29" s="253" t="s">
        <v>48</v>
      </c>
      <c r="C29" s="253"/>
      <c r="D29" s="253"/>
      <c r="E29" s="253"/>
      <c r="F29" s="253"/>
    </row>
  </sheetData>
  <mergeCells count="23">
    <mergeCell ref="B27:F27"/>
    <mergeCell ref="B28:F28"/>
    <mergeCell ref="B29:F29"/>
    <mergeCell ref="B23:F23"/>
    <mergeCell ref="B24:F24"/>
    <mergeCell ref="B25:F25"/>
    <mergeCell ref="B26:F26"/>
    <mergeCell ref="B18:F18"/>
    <mergeCell ref="B19:F19"/>
    <mergeCell ref="B21:F21"/>
    <mergeCell ref="B22:F22"/>
    <mergeCell ref="C13:F13"/>
    <mergeCell ref="C14:F14"/>
    <mergeCell ref="C15:F15"/>
    <mergeCell ref="B16:F16"/>
    <mergeCell ref="B9:F9"/>
    <mergeCell ref="B7:F7"/>
    <mergeCell ref="C11:F11"/>
    <mergeCell ref="C12:F12"/>
    <mergeCell ref="A1:F1"/>
    <mergeCell ref="A3:F3"/>
    <mergeCell ref="A5:F5"/>
    <mergeCell ref="B8:F8"/>
  </mergeCells>
  <printOptions/>
  <pageMargins left="0.7480314960629921" right="0.7480314960629921" top="0.7086614173228347" bottom="0.3937007874015748" header="0.5118110236220472" footer="0.5118110236220472"/>
  <pageSetup horizontalDpi="600" verticalDpi="600" orientation="portrait" r:id="rId1"/>
  <headerFooter alignWithMargins="0">
    <oddFooter>&amp;C&amp;"Times New Roman,Italic"&amp;8Page 6 of 15 pages</oddFooter>
  </headerFooter>
</worksheet>
</file>

<file path=xl/worksheets/sheet7.xml><?xml version="1.0" encoding="utf-8"?>
<worksheet xmlns="http://schemas.openxmlformats.org/spreadsheetml/2006/main" xmlns:r="http://schemas.openxmlformats.org/officeDocument/2006/relationships">
  <sheetPr codeName="Sheet13"/>
  <dimension ref="A1:AB51"/>
  <sheetViews>
    <sheetView workbookViewId="0" topLeftCell="A24">
      <selection activeCell="S34" sqref="S34"/>
    </sheetView>
  </sheetViews>
  <sheetFormatPr defaultColWidth="9.140625" defaultRowHeight="12.75"/>
  <cols>
    <col min="1" max="1" width="2.8515625" style="0" customWidth="1"/>
    <col min="2" max="2" width="3.00390625" style="0" customWidth="1"/>
    <col min="4" max="4" width="8.421875" style="0" customWidth="1"/>
    <col min="5" max="5" width="0.5625" style="0" customWidth="1"/>
    <col min="6" max="6" width="0.42578125" style="0" customWidth="1"/>
    <col min="7" max="7" width="9.8515625" style="0" bestFit="1" customWidth="1"/>
    <col min="8" max="8" width="0.5625" style="0" customWidth="1"/>
    <col min="9" max="9" width="0.42578125" style="0" customWidth="1"/>
    <col min="10" max="10" width="12.28125" style="0" customWidth="1"/>
    <col min="11" max="11" width="0.5625" style="0" customWidth="1"/>
    <col min="12" max="12" width="0.42578125" style="0" customWidth="1"/>
    <col min="13" max="13" width="12.421875" style="0" customWidth="1"/>
    <col min="14" max="15" width="0.5625" style="0" customWidth="1"/>
    <col min="16" max="16" width="12.421875" style="0" customWidth="1"/>
    <col min="17" max="18" width="0.42578125" style="0" customWidth="1"/>
    <col min="19" max="19" width="12.421875" style="0" customWidth="1"/>
    <col min="20" max="21" width="0.42578125" style="0" customWidth="1"/>
    <col min="22" max="22" width="13.57421875" style="0" customWidth="1"/>
    <col min="23" max="23" width="2.421875" style="0" customWidth="1"/>
    <col min="24" max="24" width="4.421875" style="0" customWidth="1"/>
    <col min="25" max="25" width="0.85546875" style="0" customWidth="1"/>
  </cols>
  <sheetData>
    <row r="1" spans="1:22" ht="18.75">
      <c r="A1" s="248" t="s">
        <v>30</v>
      </c>
      <c r="B1" s="248"/>
      <c r="C1" s="248"/>
      <c r="D1" s="248"/>
      <c r="E1" s="248"/>
      <c r="F1" s="248"/>
      <c r="G1" s="248"/>
      <c r="H1" s="248"/>
      <c r="I1" s="248"/>
      <c r="J1" s="248"/>
      <c r="K1" s="248"/>
      <c r="L1" s="248"/>
      <c r="M1" s="248"/>
      <c r="N1" s="248"/>
      <c r="O1" s="248"/>
      <c r="P1" s="248"/>
      <c r="Q1" s="248"/>
      <c r="R1" s="248"/>
      <c r="S1" s="248"/>
      <c r="T1" s="248"/>
      <c r="U1" s="248"/>
      <c r="V1" s="248"/>
    </row>
    <row r="2" spans="1:6" ht="3" customHeight="1">
      <c r="A2" s="1"/>
      <c r="B2" s="1"/>
      <c r="C2" s="1"/>
      <c r="D2" s="1"/>
      <c r="E2" s="1"/>
      <c r="F2" s="1"/>
    </row>
    <row r="3" spans="1:22" ht="12.75" customHeight="1">
      <c r="A3" s="250" t="str">
        <f>page5!A3</f>
        <v>Notes To The Unaudited Results For The 3rd Quarter Ended 31 March 2009</v>
      </c>
      <c r="B3" s="250"/>
      <c r="C3" s="250"/>
      <c r="D3" s="250"/>
      <c r="E3" s="250"/>
      <c r="F3" s="250"/>
      <c r="G3" s="250"/>
      <c r="H3" s="250"/>
      <c r="I3" s="250"/>
      <c r="J3" s="250"/>
      <c r="K3" s="250"/>
      <c r="L3" s="250"/>
      <c r="M3" s="250"/>
      <c r="N3" s="250"/>
      <c r="O3" s="250"/>
      <c r="P3" s="250"/>
      <c r="Q3" s="250"/>
      <c r="R3" s="250"/>
      <c r="S3" s="250"/>
      <c r="T3" s="250"/>
      <c r="U3" s="250"/>
      <c r="V3" s="250"/>
    </row>
    <row r="4" spans="1:22" ht="12.75" customHeight="1">
      <c r="A4" s="109"/>
      <c r="B4" s="109"/>
      <c r="C4" s="109"/>
      <c r="D4" s="109"/>
      <c r="E4" s="109"/>
      <c r="F4" s="109"/>
      <c r="G4" s="109"/>
      <c r="H4" s="109"/>
      <c r="I4" s="109"/>
      <c r="J4" s="109"/>
      <c r="K4" s="109"/>
      <c r="L4" s="109"/>
      <c r="M4" s="109"/>
      <c r="N4" s="109"/>
      <c r="O4" s="109"/>
      <c r="P4" s="109"/>
      <c r="Q4" s="109"/>
      <c r="R4" s="109"/>
      <c r="S4" s="109"/>
      <c r="T4" s="109"/>
      <c r="U4" s="109"/>
      <c r="V4" s="109"/>
    </row>
    <row r="5" spans="1:22" ht="12.75" customHeight="1">
      <c r="A5" s="42" t="s">
        <v>25</v>
      </c>
      <c r="B5" s="252" t="s">
        <v>49</v>
      </c>
      <c r="C5" s="252"/>
      <c r="D5" s="252"/>
      <c r="E5" s="252"/>
      <c r="F5" s="252"/>
      <c r="G5" s="252"/>
      <c r="H5" s="252"/>
      <c r="I5" s="252"/>
      <c r="J5" s="252"/>
      <c r="K5" s="252"/>
      <c r="L5" s="252"/>
      <c r="M5" s="252"/>
      <c r="N5" s="252"/>
      <c r="O5" s="252"/>
      <c r="P5" s="252"/>
      <c r="Q5" s="252"/>
      <c r="R5" s="252"/>
      <c r="S5" s="252"/>
      <c r="T5" s="252"/>
      <c r="U5" s="252"/>
      <c r="V5" s="252"/>
    </row>
    <row r="6" spans="1:22" s="22" customFormat="1" ht="12.75" customHeight="1">
      <c r="A6" s="21"/>
      <c r="B6" s="232" t="s">
        <v>97</v>
      </c>
      <c r="C6" s="232"/>
      <c r="D6" s="232"/>
      <c r="E6" s="232"/>
      <c r="F6" s="232"/>
      <c r="G6" s="232"/>
      <c r="H6" s="232"/>
      <c r="I6" s="232"/>
      <c r="J6" s="223"/>
      <c r="K6" s="223"/>
      <c r="L6" s="223"/>
      <c r="M6" s="223"/>
      <c r="N6" s="223"/>
      <c r="O6" s="223"/>
      <c r="P6" s="223"/>
      <c r="Q6" s="223"/>
      <c r="R6" s="223"/>
      <c r="S6" s="223"/>
      <c r="T6" s="223"/>
      <c r="U6" s="223"/>
      <c r="V6" s="223"/>
    </row>
    <row r="7" spans="1:22" s="22" customFormat="1" ht="3" customHeight="1">
      <c r="A7" s="21"/>
      <c r="B7" s="23"/>
      <c r="C7" s="23"/>
      <c r="D7" s="23"/>
      <c r="E7" s="23"/>
      <c r="F7" s="23"/>
      <c r="G7" s="23"/>
      <c r="H7" s="23"/>
      <c r="I7" s="23"/>
      <c r="J7" s="8"/>
      <c r="K7" s="8"/>
      <c r="L7" s="8"/>
      <c r="M7" s="8"/>
      <c r="N7" s="8"/>
      <c r="O7" s="8"/>
      <c r="P7" s="8"/>
      <c r="Q7" s="8"/>
      <c r="R7" s="8"/>
      <c r="S7" s="8"/>
      <c r="T7" s="8"/>
      <c r="U7" s="8"/>
      <c r="V7" s="8"/>
    </row>
    <row r="8" spans="1:22" s="22" customFormat="1" ht="4.5" customHeight="1">
      <c r="A8" s="21"/>
      <c r="B8" s="23"/>
      <c r="C8" s="23"/>
      <c r="D8" s="23"/>
      <c r="E8" s="23"/>
      <c r="F8" s="64"/>
      <c r="G8" s="82"/>
      <c r="H8" s="82"/>
      <c r="I8" s="82"/>
      <c r="J8" s="83"/>
      <c r="K8" s="66"/>
      <c r="L8" s="70"/>
      <c r="M8" s="65"/>
      <c r="N8" s="65"/>
      <c r="O8" s="65"/>
      <c r="P8" s="65"/>
      <c r="Q8" s="66"/>
      <c r="R8" s="70"/>
      <c r="S8" s="65"/>
      <c r="T8" s="65"/>
      <c r="U8" s="65"/>
      <c r="V8" s="65"/>
    </row>
    <row r="9" spans="1:22" s="22" customFormat="1" ht="13.5" customHeight="1">
      <c r="A9" s="21"/>
      <c r="B9" s="23"/>
      <c r="C9" s="23"/>
      <c r="D9" s="23"/>
      <c r="E9" s="23"/>
      <c r="F9" s="73"/>
      <c r="G9" s="222" t="s">
        <v>122</v>
      </c>
      <c r="H9" s="222"/>
      <c r="I9" s="222"/>
      <c r="J9" s="222"/>
      <c r="K9" s="74"/>
      <c r="L9" s="75"/>
      <c r="M9" s="222" t="s">
        <v>123</v>
      </c>
      <c r="N9" s="222"/>
      <c r="O9" s="222"/>
      <c r="P9" s="222"/>
      <c r="Q9" s="74"/>
      <c r="R9" s="75"/>
      <c r="S9" s="222" t="s">
        <v>124</v>
      </c>
      <c r="T9" s="222"/>
      <c r="U9" s="222"/>
      <c r="V9" s="222"/>
    </row>
    <row r="10" spans="2:22" s="24" customFormat="1" ht="3" customHeight="1">
      <c r="B10" s="25"/>
      <c r="C10" s="25"/>
      <c r="D10" s="25"/>
      <c r="E10" s="25"/>
      <c r="F10" s="67"/>
      <c r="G10" s="68"/>
      <c r="H10" s="68"/>
      <c r="I10" s="68"/>
      <c r="J10" s="68"/>
      <c r="K10" s="69"/>
      <c r="L10" s="71"/>
      <c r="M10" s="72"/>
      <c r="N10" s="72"/>
      <c r="O10" s="72"/>
      <c r="P10" s="72"/>
      <c r="Q10" s="69"/>
      <c r="R10" s="71"/>
      <c r="S10" s="72"/>
      <c r="T10" s="72"/>
      <c r="U10" s="72"/>
      <c r="V10" s="72"/>
    </row>
    <row r="11" spans="2:22" s="24" customFormat="1" ht="3.75" customHeight="1">
      <c r="B11" s="25"/>
      <c r="C11" s="25"/>
      <c r="D11" s="25"/>
      <c r="E11" s="25"/>
      <c r="F11" s="43"/>
      <c r="G11" s="44"/>
      <c r="H11" s="45"/>
      <c r="I11" s="54"/>
      <c r="J11" s="44"/>
      <c r="K11" s="55"/>
      <c r="L11" s="59"/>
      <c r="M11" s="60"/>
      <c r="N11" s="55"/>
      <c r="O11" s="59"/>
      <c r="P11" s="60"/>
      <c r="Q11" s="55"/>
      <c r="R11" s="59"/>
      <c r="S11" s="60"/>
      <c r="T11" s="55"/>
      <c r="U11" s="59"/>
      <c r="V11" s="55"/>
    </row>
    <row r="12" spans="2:22" s="33" customFormat="1" ht="11.25">
      <c r="B12" s="34"/>
      <c r="C12" s="34"/>
      <c r="D12" s="34"/>
      <c r="E12" s="34"/>
      <c r="F12" s="46"/>
      <c r="G12" s="84" t="s">
        <v>106</v>
      </c>
      <c r="H12" s="47"/>
      <c r="I12" s="46"/>
      <c r="J12" s="84" t="s">
        <v>350</v>
      </c>
      <c r="K12" s="89"/>
      <c r="L12" s="90"/>
      <c r="M12" s="84" t="s">
        <v>106</v>
      </c>
      <c r="N12" s="89"/>
      <c r="O12" s="90"/>
      <c r="P12" s="84" t="str">
        <f>J12</f>
        <v>9 months</v>
      </c>
      <c r="Q12" s="89"/>
      <c r="R12" s="90"/>
      <c r="S12" s="84" t="str">
        <f>P12</f>
        <v>9 months</v>
      </c>
      <c r="T12" s="89"/>
      <c r="U12" s="90"/>
      <c r="V12" s="89" t="s">
        <v>126</v>
      </c>
    </row>
    <row r="13" spans="2:26" s="33" customFormat="1" ht="12.75" customHeight="1">
      <c r="B13" s="34"/>
      <c r="C13" s="34"/>
      <c r="D13" s="34"/>
      <c r="E13" s="34"/>
      <c r="F13" s="46"/>
      <c r="G13" s="84" t="s">
        <v>107</v>
      </c>
      <c r="H13" s="47"/>
      <c r="I13" s="46"/>
      <c r="J13" s="84" t="s">
        <v>107</v>
      </c>
      <c r="K13" s="89"/>
      <c r="L13" s="90"/>
      <c r="M13" s="84" t="s">
        <v>107</v>
      </c>
      <c r="N13" s="89"/>
      <c r="O13" s="90"/>
      <c r="P13" s="84" t="s">
        <v>107</v>
      </c>
      <c r="Q13" s="89"/>
      <c r="R13" s="90"/>
      <c r="S13" s="84" t="s">
        <v>107</v>
      </c>
      <c r="T13" s="89"/>
      <c r="U13" s="90"/>
      <c r="V13" s="89" t="s">
        <v>107</v>
      </c>
      <c r="W13" s="18"/>
      <c r="Z13" s="18"/>
    </row>
    <row r="14" spans="2:26" s="33" customFormat="1" ht="12.75" customHeight="1">
      <c r="B14" s="34"/>
      <c r="C14" s="34"/>
      <c r="D14" s="34"/>
      <c r="E14" s="34"/>
      <c r="F14" s="46"/>
      <c r="G14" s="85">
        <v>39903</v>
      </c>
      <c r="H14" s="79"/>
      <c r="I14" s="80"/>
      <c r="J14" s="85">
        <f>G14</f>
        <v>39903</v>
      </c>
      <c r="K14" s="91"/>
      <c r="L14" s="92"/>
      <c r="M14" s="85">
        <f>G14</f>
        <v>39903</v>
      </c>
      <c r="N14" s="91"/>
      <c r="O14" s="92"/>
      <c r="P14" s="85">
        <f>J14</f>
        <v>39903</v>
      </c>
      <c r="Q14" s="91"/>
      <c r="R14" s="92"/>
      <c r="S14" s="85">
        <f>G14</f>
        <v>39903</v>
      </c>
      <c r="T14" s="91"/>
      <c r="U14" s="92"/>
      <c r="V14" s="91">
        <v>39629</v>
      </c>
      <c r="W14" s="19"/>
      <c r="Z14" s="19"/>
    </row>
    <row r="15" spans="2:26" s="33" customFormat="1" ht="12.75" customHeight="1">
      <c r="B15" s="34"/>
      <c r="C15" s="34"/>
      <c r="D15" s="34"/>
      <c r="E15" s="34"/>
      <c r="F15" s="86"/>
      <c r="G15" s="87" t="s">
        <v>13</v>
      </c>
      <c r="H15" s="88"/>
      <c r="I15" s="86"/>
      <c r="J15" s="87" t="s">
        <v>13</v>
      </c>
      <c r="K15" s="93"/>
      <c r="L15" s="94"/>
      <c r="M15" s="87" t="s">
        <v>13</v>
      </c>
      <c r="N15" s="93"/>
      <c r="O15" s="94"/>
      <c r="P15" s="87" t="s">
        <v>13</v>
      </c>
      <c r="Q15" s="93"/>
      <c r="R15" s="94"/>
      <c r="S15" s="87" t="s">
        <v>13</v>
      </c>
      <c r="T15" s="93"/>
      <c r="U15" s="94"/>
      <c r="V15" s="93" t="s">
        <v>13</v>
      </c>
      <c r="W15" s="18"/>
      <c r="Z15" s="18"/>
    </row>
    <row r="16" spans="2:26" s="22" customFormat="1" ht="3" customHeight="1">
      <c r="B16" s="8"/>
      <c r="C16" s="8"/>
      <c r="D16" s="8"/>
      <c r="E16" s="8"/>
      <c r="F16" s="48"/>
      <c r="G16" s="29"/>
      <c r="H16" s="49"/>
      <c r="I16" s="48"/>
      <c r="J16" s="29"/>
      <c r="K16" s="49"/>
      <c r="L16" s="48"/>
      <c r="M16" s="29"/>
      <c r="N16" s="49"/>
      <c r="O16" s="48"/>
      <c r="P16" s="29"/>
      <c r="Q16" s="49"/>
      <c r="R16" s="48"/>
      <c r="S16" s="29"/>
      <c r="T16" s="49"/>
      <c r="U16" s="48"/>
      <c r="V16" s="49"/>
      <c r="W16" s="8"/>
      <c r="Z16" s="8"/>
    </row>
    <row r="17" spans="2:26" s="22" customFormat="1" ht="12.75" customHeight="1">
      <c r="B17" s="232" t="s">
        <v>98</v>
      </c>
      <c r="C17" s="232"/>
      <c r="D17" s="232"/>
      <c r="E17" s="8"/>
      <c r="F17" s="48"/>
      <c r="G17" s="77">
        <v>0</v>
      </c>
      <c r="H17" s="49"/>
      <c r="I17" s="48"/>
      <c r="J17" s="77">
        <f>G17</f>
        <v>0</v>
      </c>
      <c r="K17" s="56"/>
      <c r="L17" s="61"/>
      <c r="M17" s="76">
        <v>-2303</v>
      </c>
      <c r="N17" s="56"/>
      <c r="O17" s="61"/>
      <c r="P17" s="76">
        <v>-3725</v>
      </c>
      <c r="Q17" s="56"/>
      <c r="R17" s="61"/>
      <c r="S17" s="28">
        <v>619065</v>
      </c>
      <c r="T17" s="56"/>
      <c r="U17" s="61"/>
      <c r="V17" s="56">
        <v>617914</v>
      </c>
      <c r="W17" s="26"/>
      <c r="Z17" s="26"/>
    </row>
    <row r="18" spans="2:26" s="22" customFormat="1" ht="12.75" customHeight="1">
      <c r="B18" s="232" t="s">
        <v>99</v>
      </c>
      <c r="C18" s="232"/>
      <c r="D18" s="232"/>
      <c r="E18" s="8"/>
      <c r="F18" s="48"/>
      <c r="G18" s="77"/>
      <c r="H18" s="49"/>
      <c r="I18" s="48"/>
      <c r="J18" s="77"/>
      <c r="K18" s="56"/>
      <c r="L18" s="61"/>
      <c r="M18" s="76"/>
      <c r="N18" s="56"/>
      <c r="O18" s="61"/>
      <c r="P18" s="76"/>
      <c r="Q18" s="56"/>
      <c r="R18" s="61"/>
      <c r="S18" s="3"/>
      <c r="T18" s="56"/>
      <c r="U18" s="61"/>
      <c r="V18" s="113"/>
      <c r="W18" s="26"/>
      <c r="Z18" s="26"/>
    </row>
    <row r="19" spans="2:26" s="22" customFormat="1" ht="12.75" customHeight="1">
      <c r="B19" s="232" t="s">
        <v>100</v>
      </c>
      <c r="C19" s="232"/>
      <c r="D19" s="232"/>
      <c r="E19" s="8"/>
      <c r="F19" s="48"/>
      <c r="G19" s="77">
        <v>0</v>
      </c>
      <c r="H19" s="49"/>
      <c r="I19" s="48"/>
      <c r="J19" s="77">
        <f>G19</f>
        <v>0</v>
      </c>
      <c r="K19" s="56"/>
      <c r="L19" s="61"/>
      <c r="M19" s="3">
        <v>1</v>
      </c>
      <c r="N19" s="56"/>
      <c r="O19" s="61"/>
      <c r="P19" s="76">
        <v>-5</v>
      </c>
      <c r="Q19" s="56"/>
      <c r="R19" s="61"/>
      <c r="S19" s="3">
        <v>153</v>
      </c>
      <c r="T19" s="56"/>
      <c r="U19" s="61"/>
      <c r="V19" s="113">
        <v>149</v>
      </c>
      <c r="W19" s="26"/>
      <c r="Z19" s="26"/>
    </row>
    <row r="20" spans="2:26" s="22" customFormat="1" ht="12.75" customHeight="1">
      <c r="B20" s="232" t="s">
        <v>101</v>
      </c>
      <c r="C20" s="232"/>
      <c r="D20" s="232"/>
      <c r="E20" s="8"/>
      <c r="F20" s="48"/>
      <c r="G20" s="77"/>
      <c r="H20" s="49"/>
      <c r="I20" s="48"/>
      <c r="J20" s="77"/>
      <c r="K20" s="56"/>
      <c r="L20" s="61"/>
      <c r="M20" s="76"/>
      <c r="N20" s="56"/>
      <c r="O20" s="61"/>
      <c r="P20" s="76"/>
      <c r="Q20" s="56"/>
      <c r="R20" s="61"/>
      <c r="S20" s="3"/>
      <c r="T20" s="56"/>
      <c r="U20" s="61"/>
      <c r="V20" s="113"/>
      <c r="W20" s="26"/>
      <c r="Z20" s="26"/>
    </row>
    <row r="21" spans="2:26" s="22" customFormat="1" ht="12.75" customHeight="1">
      <c r="B21" s="232" t="s">
        <v>102</v>
      </c>
      <c r="C21" s="232"/>
      <c r="D21" s="232"/>
      <c r="E21" s="8"/>
      <c r="F21" s="48"/>
      <c r="G21" s="3">
        <v>10360</v>
      </c>
      <c r="H21" s="49"/>
      <c r="I21" s="48"/>
      <c r="J21" s="76">
        <v>11080</v>
      </c>
      <c r="K21" s="56"/>
      <c r="L21" s="61"/>
      <c r="M21" s="76">
        <v>-1081</v>
      </c>
      <c r="N21" s="56"/>
      <c r="O21" s="61"/>
      <c r="P21" s="76">
        <v>-4375</v>
      </c>
      <c r="Q21" s="56"/>
      <c r="R21" s="61"/>
      <c r="S21" s="3">
        <v>564434</v>
      </c>
      <c r="T21" s="56"/>
      <c r="U21" s="61"/>
      <c r="V21" s="113">
        <v>554843</v>
      </c>
      <c r="W21" s="26"/>
      <c r="Z21" s="26"/>
    </row>
    <row r="22" spans="2:26" s="22" customFormat="1" ht="12.75" customHeight="1">
      <c r="B22" s="232" t="s">
        <v>103</v>
      </c>
      <c r="C22" s="232"/>
      <c r="D22" s="232"/>
      <c r="E22" s="8"/>
      <c r="F22" s="48"/>
      <c r="G22" s="3"/>
      <c r="H22" s="49"/>
      <c r="I22" s="48"/>
      <c r="J22" s="76"/>
      <c r="K22" s="56"/>
      <c r="L22" s="61"/>
      <c r="M22" s="208"/>
      <c r="N22" s="56"/>
      <c r="O22" s="28"/>
      <c r="P22" s="76"/>
      <c r="Q22" s="56"/>
      <c r="R22" s="61"/>
      <c r="S22" s="3"/>
      <c r="T22" s="56"/>
      <c r="U22" s="61"/>
      <c r="V22" s="113"/>
      <c r="W22" s="26"/>
      <c r="Z22" s="26"/>
    </row>
    <row r="23" spans="2:26" s="22" customFormat="1" ht="12.75" customHeight="1">
      <c r="B23" s="232" t="s">
        <v>104</v>
      </c>
      <c r="C23" s="232"/>
      <c r="D23" s="232"/>
      <c r="E23" s="8"/>
      <c r="F23" s="48"/>
      <c r="G23" s="76">
        <v>0</v>
      </c>
      <c r="H23" s="49"/>
      <c r="I23" s="48"/>
      <c r="J23" s="76">
        <v>0</v>
      </c>
      <c r="K23" s="56"/>
      <c r="L23" s="61"/>
      <c r="M23" s="208">
        <v>0</v>
      </c>
      <c r="N23" s="56"/>
      <c r="O23" s="28"/>
      <c r="P23" s="76">
        <v>0</v>
      </c>
      <c r="Q23" s="56"/>
      <c r="R23" s="61"/>
      <c r="S23" s="3">
        <v>12</v>
      </c>
      <c r="T23" s="56"/>
      <c r="U23" s="61"/>
      <c r="V23" s="113">
        <v>13</v>
      </c>
      <c r="W23" s="26"/>
      <c r="Z23" s="26"/>
    </row>
    <row r="24" spans="2:26" s="22" customFormat="1" ht="12.75" customHeight="1">
      <c r="B24" s="232" t="s">
        <v>105</v>
      </c>
      <c r="C24" s="232"/>
      <c r="D24" s="232"/>
      <c r="E24" s="8"/>
      <c r="F24" s="48"/>
      <c r="G24" s="76"/>
      <c r="H24" s="49"/>
      <c r="I24" s="48"/>
      <c r="J24" s="76"/>
      <c r="K24" s="56"/>
      <c r="L24" s="61"/>
      <c r="M24" s="208"/>
      <c r="N24" s="56"/>
      <c r="O24" s="28"/>
      <c r="P24" s="76"/>
      <c r="Q24" s="56"/>
      <c r="R24" s="61"/>
      <c r="S24" s="3"/>
      <c r="T24" s="56"/>
      <c r="U24" s="61"/>
      <c r="V24" s="113"/>
      <c r="W24" s="26"/>
      <c r="Z24" s="26"/>
    </row>
    <row r="25" spans="2:28" s="22" customFormat="1" ht="12.75" customHeight="1">
      <c r="B25" s="232" t="s">
        <v>92</v>
      </c>
      <c r="C25" s="232"/>
      <c r="D25" s="232"/>
      <c r="E25" s="8"/>
      <c r="F25" s="48"/>
      <c r="G25" s="3">
        <v>1267</v>
      </c>
      <c r="H25" s="49"/>
      <c r="I25" s="48"/>
      <c r="J25" s="76">
        <v>5625</v>
      </c>
      <c r="K25" s="56"/>
      <c r="L25" s="61"/>
      <c r="M25" s="208">
        <v>-109</v>
      </c>
      <c r="N25" s="56"/>
      <c r="O25" s="28"/>
      <c r="P25" s="76">
        <v>1200</v>
      </c>
      <c r="Q25" s="56"/>
      <c r="R25" s="61"/>
      <c r="S25" s="3">
        <v>37956</v>
      </c>
      <c r="T25" s="56"/>
      <c r="U25" s="61"/>
      <c r="V25" s="113">
        <v>38230</v>
      </c>
      <c r="W25" s="28"/>
      <c r="X25" s="30"/>
      <c r="Y25" s="30"/>
      <c r="Z25" s="28"/>
      <c r="AA25" s="30"/>
      <c r="AB25" s="30"/>
    </row>
    <row r="26" spans="2:28" s="22" customFormat="1" ht="12.75" customHeight="1">
      <c r="B26" s="232" t="s">
        <v>134</v>
      </c>
      <c r="C26" s="232"/>
      <c r="D26" s="232"/>
      <c r="E26" s="8"/>
      <c r="F26" s="48"/>
      <c r="G26" s="3">
        <v>1049</v>
      </c>
      <c r="H26" s="49"/>
      <c r="I26" s="48"/>
      <c r="J26" s="76">
        <v>3294</v>
      </c>
      <c r="K26" s="56"/>
      <c r="L26" s="61"/>
      <c r="M26" s="208">
        <v>-199</v>
      </c>
      <c r="N26" s="114"/>
      <c r="O26" s="76"/>
      <c r="P26" s="76">
        <v>-292</v>
      </c>
      <c r="Q26" s="56"/>
      <c r="R26" s="61"/>
      <c r="S26" s="3">
        <v>44058</v>
      </c>
      <c r="T26" s="56"/>
      <c r="U26" s="61"/>
      <c r="V26" s="114">
        <v>43669</v>
      </c>
      <c r="W26" s="28"/>
      <c r="X26" s="30"/>
      <c r="Y26" s="30"/>
      <c r="Z26" s="28"/>
      <c r="AA26" s="30"/>
      <c r="AB26" s="30"/>
    </row>
    <row r="27" spans="2:28" s="22" customFormat="1" ht="12.75" customHeight="1">
      <c r="B27" s="232" t="s">
        <v>93</v>
      </c>
      <c r="C27" s="232"/>
      <c r="D27" s="232"/>
      <c r="E27" s="8"/>
      <c r="F27" s="48"/>
      <c r="G27" s="76">
        <v>0</v>
      </c>
      <c r="H27" s="49"/>
      <c r="I27" s="48"/>
      <c r="J27" s="76">
        <f>G27</f>
        <v>0</v>
      </c>
      <c r="K27" s="56"/>
      <c r="L27" s="61"/>
      <c r="M27" s="208">
        <v>-651</v>
      </c>
      <c r="N27" s="114"/>
      <c r="O27" s="76"/>
      <c r="P27" s="76">
        <v>-1802</v>
      </c>
      <c r="Q27" s="56"/>
      <c r="R27" s="61"/>
      <c r="S27" s="3">
        <v>28863</v>
      </c>
      <c r="T27" s="56"/>
      <c r="U27" s="61"/>
      <c r="V27" s="113">
        <v>29339</v>
      </c>
      <c r="W27" s="28"/>
      <c r="X27" s="30"/>
      <c r="Y27" s="30"/>
      <c r="Z27" s="28"/>
      <c r="AA27" s="30"/>
      <c r="AB27" s="30"/>
    </row>
    <row r="28" spans="2:28" s="22" customFormat="1" ht="5.25" customHeight="1">
      <c r="B28" s="8"/>
      <c r="C28" s="8"/>
      <c r="D28" s="8"/>
      <c r="E28" s="8"/>
      <c r="F28" s="52"/>
      <c r="G28" s="27"/>
      <c r="H28" s="53"/>
      <c r="I28" s="52"/>
      <c r="J28" s="27"/>
      <c r="K28" s="58"/>
      <c r="L28" s="63"/>
      <c r="M28" s="27"/>
      <c r="N28" s="58"/>
      <c r="O28" s="27"/>
      <c r="P28" s="27"/>
      <c r="Q28" s="58"/>
      <c r="R28" s="63"/>
      <c r="S28" s="27"/>
      <c r="T28" s="58"/>
      <c r="U28" s="63"/>
      <c r="V28" s="58"/>
      <c r="W28" s="28"/>
      <c r="X28" s="30"/>
      <c r="Y28" s="30"/>
      <c r="Z28" s="28"/>
      <c r="AA28" s="30"/>
      <c r="AB28" s="30"/>
    </row>
    <row r="29" spans="2:28" s="22" customFormat="1" ht="9" customHeight="1">
      <c r="B29" s="8"/>
      <c r="C29" s="8"/>
      <c r="D29" s="8"/>
      <c r="E29" s="8"/>
      <c r="F29" s="48"/>
      <c r="G29" s="28"/>
      <c r="H29" s="49"/>
      <c r="I29" s="48"/>
      <c r="J29" s="28"/>
      <c r="K29" s="56"/>
      <c r="L29" s="61"/>
      <c r="M29" s="28"/>
      <c r="N29" s="56"/>
      <c r="O29" s="61"/>
      <c r="P29" s="28"/>
      <c r="Q29" s="56"/>
      <c r="R29" s="61"/>
      <c r="S29" s="28"/>
      <c r="T29" s="56"/>
      <c r="U29" s="61"/>
      <c r="V29" s="56"/>
      <c r="W29" s="28"/>
      <c r="X29" s="30"/>
      <c r="Y29" s="30"/>
      <c r="Z29" s="28"/>
      <c r="AA29" s="30"/>
      <c r="AB29" s="30"/>
    </row>
    <row r="30" spans="2:28" s="22" customFormat="1" ht="12.75">
      <c r="B30" s="8"/>
      <c r="C30" s="8"/>
      <c r="D30" s="8"/>
      <c r="E30" s="8"/>
      <c r="F30" s="48"/>
      <c r="G30" s="28">
        <f>SUM(G16:G29)</f>
        <v>12676</v>
      </c>
      <c r="H30" s="49"/>
      <c r="I30" s="48"/>
      <c r="J30" s="28">
        <f>SUM(J16:J29)</f>
        <v>19999</v>
      </c>
      <c r="K30" s="56"/>
      <c r="L30" s="61"/>
      <c r="M30" s="76">
        <f>SUM(M16:M29)</f>
        <v>-4342</v>
      </c>
      <c r="N30" s="56"/>
      <c r="O30" s="61"/>
      <c r="P30" s="76">
        <f>SUM(P16:P29)</f>
        <v>-8999</v>
      </c>
      <c r="Q30" s="56"/>
      <c r="R30" s="61"/>
      <c r="S30" s="28">
        <f>SUM(S16:S29)</f>
        <v>1294541</v>
      </c>
      <c r="T30" s="56"/>
      <c r="U30" s="61"/>
      <c r="V30" s="56">
        <f>SUM(V16:V29)</f>
        <v>1284157</v>
      </c>
      <c r="W30" s="28"/>
      <c r="X30" s="30"/>
      <c r="Y30" s="30"/>
      <c r="Z30" s="28"/>
      <c r="AA30" s="30"/>
      <c r="AB30" s="30"/>
    </row>
    <row r="31" spans="2:28" s="22" customFormat="1" ht="12.75">
      <c r="B31" s="232" t="s">
        <v>94</v>
      </c>
      <c r="C31" s="232"/>
      <c r="D31" s="232"/>
      <c r="E31" s="8"/>
      <c r="F31" s="48"/>
      <c r="G31" s="76">
        <v>0</v>
      </c>
      <c r="H31" s="49"/>
      <c r="I31" s="48"/>
      <c r="J31" s="76">
        <v>0</v>
      </c>
      <c r="K31" s="56"/>
      <c r="L31" s="61"/>
      <c r="M31" s="3">
        <v>501</v>
      </c>
      <c r="N31" s="56"/>
      <c r="O31" s="61"/>
      <c r="P31" s="76">
        <v>1471</v>
      </c>
      <c r="Q31" s="56"/>
      <c r="R31" s="61"/>
      <c r="S31" s="76">
        <v>-237242</v>
      </c>
      <c r="T31" s="56"/>
      <c r="U31" s="61"/>
      <c r="V31" s="114">
        <v>-238232</v>
      </c>
      <c r="W31" s="28"/>
      <c r="X31" s="30"/>
      <c r="Y31" s="30"/>
      <c r="Z31" s="28"/>
      <c r="AA31" s="30"/>
      <c r="AB31" s="30"/>
    </row>
    <row r="32" spans="2:28" s="22" customFormat="1" ht="3" customHeight="1">
      <c r="B32" s="23"/>
      <c r="C32" s="23"/>
      <c r="D32" s="23"/>
      <c r="E32" s="8"/>
      <c r="F32" s="52"/>
      <c r="G32" s="27"/>
      <c r="H32" s="53"/>
      <c r="I32" s="52"/>
      <c r="J32" s="27"/>
      <c r="K32" s="58"/>
      <c r="L32" s="63"/>
      <c r="M32" s="27"/>
      <c r="N32" s="58"/>
      <c r="O32" s="63"/>
      <c r="P32" s="27"/>
      <c r="Q32" s="58"/>
      <c r="R32" s="63"/>
      <c r="S32" s="27"/>
      <c r="T32" s="58"/>
      <c r="U32" s="63"/>
      <c r="V32" s="58"/>
      <c r="W32" s="28"/>
      <c r="X32" s="30"/>
      <c r="Y32" s="30"/>
      <c r="Z32" s="28"/>
      <c r="AA32" s="30"/>
      <c r="AB32" s="30"/>
    </row>
    <row r="33" spans="2:28" s="22" customFormat="1" ht="3" customHeight="1">
      <c r="B33" s="8"/>
      <c r="C33" s="8"/>
      <c r="D33" s="8"/>
      <c r="E33" s="8"/>
      <c r="F33" s="48"/>
      <c r="G33" s="28"/>
      <c r="H33" s="49"/>
      <c r="I33" s="48"/>
      <c r="J33" s="28"/>
      <c r="K33" s="56"/>
      <c r="L33" s="61"/>
      <c r="M33" s="28"/>
      <c r="N33" s="56"/>
      <c r="O33" s="61"/>
      <c r="P33" s="28"/>
      <c r="Q33" s="56"/>
      <c r="R33" s="61"/>
      <c r="S33" s="28"/>
      <c r="T33" s="56"/>
      <c r="U33" s="61"/>
      <c r="V33" s="56"/>
      <c r="W33" s="28"/>
      <c r="X33" s="30"/>
      <c r="Y33" s="30"/>
      <c r="Z33" s="28"/>
      <c r="AA33" s="30"/>
      <c r="AB33" s="30"/>
    </row>
    <row r="34" spans="2:28" s="20" customFormat="1" ht="12.75" customHeight="1">
      <c r="B34" s="5"/>
      <c r="C34" s="5"/>
      <c r="D34" s="5"/>
      <c r="E34" s="5"/>
      <c r="F34" s="50"/>
      <c r="G34" s="31">
        <f>SUM(G30:G31)</f>
        <v>12676</v>
      </c>
      <c r="H34" s="51"/>
      <c r="I34" s="50"/>
      <c r="J34" s="31">
        <f>SUM(J30:J32)</f>
        <v>19999</v>
      </c>
      <c r="K34" s="57"/>
      <c r="L34" s="62"/>
      <c r="M34" s="78">
        <f>SUM(M30:M31)</f>
        <v>-3841</v>
      </c>
      <c r="N34" s="57"/>
      <c r="O34" s="62"/>
      <c r="P34" s="78">
        <f>SUM(P30:P31)</f>
        <v>-7528</v>
      </c>
      <c r="Q34" s="57"/>
      <c r="R34" s="62"/>
      <c r="S34" s="31">
        <f>SUM(S30:S31)</f>
        <v>1057299</v>
      </c>
      <c r="T34" s="57"/>
      <c r="U34" s="62"/>
      <c r="V34" s="57">
        <f>SUM(V30:V31)</f>
        <v>1045925</v>
      </c>
      <c r="W34" s="31"/>
      <c r="X34" s="32"/>
      <c r="Y34" s="32"/>
      <c r="Z34" s="31"/>
      <c r="AA34" s="32"/>
      <c r="AB34" s="32"/>
    </row>
    <row r="35" spans="2:28" s="22" customFormat="1" ht="3.75" customHeight="1" thickBot="1">
      <c r="B35" s="8"/>
      <c r="C35" s="8"/>
      <c r="D35" s="8"/>
      <c r="E35" s="8"/>
      <c r="F35" s="95"/>
      <c r="G35" s="96"/>
      <c r="H35" s="97"/>
      <c r="I35" s="95"/>
      <c r="J35" s="96"/>
      <c r="K35" s="98"/>
      <c r="L35" s="99"/>
      <c r="M35" s="96"/>
      <c r="N35" s="98"/>
      <c r="O35" s="99"/>
      <c r="P35" s="96"/>
      <c r="Q35" s="98"/>
      <c r="R35" s="99"/>
      <c r="S35" s="96"/>
      <c r="T35" s="98"/>
      <c r="U35" s="99"/>
      <c r="V35" s="98"/>
      <c r="W35" s="28"/>
      <c r="X35" s="30"/>
      <c r="Y35" s="30"/>
      <c r="Z35" s="28"/>
      <c r="AA35" s="30"/>
      <c r="AB35" s="30"/>
    </row>
    <row r="36" spans="2:28" s="22" customFormat="1" ht="12.75">
      <c r="B36" s="8"/>
      <c r="C36" s="8"/>
      <c r="D36" s="8"/>
      <c r="E36" s="8"/>
      <c r="F36" s="8"/>
      <c r="G36" s="8"/>
      <c r="H36" s="8"/>
      <c r="I36" s="8"/>
      <c r="J36" s="8"/>
      <c r="K36" s="8"/>
      <c r="L36" s="8"/>
      <c r="M36" s="8"/>
      <c r="N36" s="8"/>
      <c r="O36" s="8"/>
      <c r="P36" s="8"/>
      <c r="Q36" s="8"/>
      <c r="R36" s="8"/>
      <c r="S36" s="8"/>
      <c r="T36" s="8"/>
      <c r="U36" s="8"/>
      <c r="V36" s="8"/>
      <c r="W36" s="29"/>
      <c r="X36" s="30"/>
      <c r="Y36" s="30"/>
      <c r="Z36" s="29"/>
      <c r="AA36" s="30"/>
      <c r="AB36" s="30"/>
    </row>
    <row r="37" spans="1:22" ht="12.75" customHeight="1">
      <c r="A37" s="42" t="s">
        <v>26</v>
      </c>
      <c r="B37" s="252" t="s">
        <v>95</v>
      </c>
      <c r="C37" s="252"/>
      <c r="D37" s="252"/>
      <c r="E37" s="252"/>
      <c r="F37" s="252"/>
      <c r="G37" s="252"/>
      <c r="H37" s="252"/>
      <c r="I37" s="252"/>
      <c r="J37" s="252"/>
      <c r="K37" s="252"/>
      <c r="L37" s="252"/>
      <c r="M37" s="252"/>
      <c r="N37" s="252"/>
      <c r="O37" s="252"/>
      <c r="P37" s="252"/>
      <c r="Q37" s="252"/>
      <c r="R37" s="252"/>
      <c r="S37" s="252"/>
      <c r="T37" s="252"/>
      <c r="U37" s="252"/>
      <c r="V37" s="252"/>
    </row>
    <row r="38" spans="2:22" ht="24.75" customHeight="1">
      <c r="B38" s="253" t="s">
        <v>96</v>
      </c>
      <c r="C38" s="253"/>
      <c r="D38" s="253"/>
      <c r="E38" s="253"/>
      <c r="F38" s="253"/>
      <c r="G38" s="253"/>
      <c r="H38" s="253"/>
      <c r="I38" s="253"/>
      <c r="J38" s="253"/>
      <c r="K38" s="253"/>
      <c r="L38" s="253"/>
      <c r="M38" s="253"/>
      <c r="N38" s="253"/>
      <c r="O38" s="253"/>
      <c r="P38" s="253"/>
      <c r="Q38" s="253"/>
      <c r="R38" s="253"/>
      <c r="S38" s="253"/>
      <c r="T38" s="253"/>
      <c r="U38" s="253"/>
      <c r="V38" s="253"/>
    </row>
    <row r="40" spans="1:6" ht="15.75" customHeight="1">
      <c r="A40" s="104" t="s">
        <v>27</v>
      </c>
      <c r="B40" s="111" t="s">
        <v>135</v>
      </c>
      <c r="C40" s="111"/>
      <c r="D40" s="111"/>
      <c r="E40" s="111"/>
      <c r="F40" s="111"/>
    </row>
    <row r="41" spans="1:23" s="119" customFormat="1" ht="96.75" customHeight="1">
      <c r="A41" s="117"/>
      <c r="B41" s="256" t="s">
        <v>336</v>
      </c>
      <c r="C41" s="256"/>
      <c r="D41" s="256"/>
      <c r="E41" s="256"/>
      <c r="F41" s="256"/>
      <c r="G41" s="256"/>
      <c r="H41" s="256"/>
      <c r="I41" s="256"/>
      <c r="J41" s="256"/>
      <c r="K41" s="256"/>
      <c r="L41" s="256"/>
      <c r="M41" s="256"/>
      <c r="N41" s="256"/>
      <c r="O41" s="256"/>
      <c r="P41" s="256"/>
      <c r="Q41" s="256"/>
      <c r="R41" s="256"/>
      <c r="S41" s="256"/>
      <c r="T41" s="256"/>
      <c r="U41" s="256"/>
      <c r="V41" s="256"/>
      <c r="W41" s="256"/>
    </row>
    <row r="42" spans="1:23" s="119" customFormat="1" ht="36" customHeight="1">
      <c r="A42" s="117"/>
      <c r="B42" s="256" t="s">
        <v>260</v>
      </c>
      <c r="C42" s="257"/>
      <c r="D42" s="257"/>
      <c r="E42" s="257"/>
      <c r="F42" s="257"/>
      <c r="G42" s="257"/>
      <c r="H42" s="257"/>
      <c r="I42" s="257"/>
      <c r="J42" s="257"/>
      <c r="K42" s="257"/>
      <c r="L42" s="257"/>
      <c r="M42" s="257"/>
      <c r="N42" s="257"/>
      <c r="O42" s="257"/>
      <c r="P42" s="257"/>
      <c r="Q42" s="257"/>
      <c r="R42" s="257"/>
      <c r="S42" s="257"/>
      <c r="T42" s="257"/>
      <c r="U42" s="257"/>
      <c r="V42" s="257"/>
      <c r="W42" s="257"/>
    </row>
    <row r="43" spans="1:23" s="119" customFormat="1" ht="18.75" customHeight="1">
      <c r="A43" s="117"/>
      <c r="B43" s="220" t="s">
        <v>7</v>
      </c>
      <c r="C43" s="221"/>
      <c r="D43" s="221"/>
      <c r="E43" s="221"/>
      <c r="F43" s="221"/>
      <c r="G43" s="221"/>
      <c r="H43" s="221"/>
      <c r="I43" s="221"/>
      <c r="J43" s="221"/>
      <c r="K43" s="221"/>
      <c r="L43" s="221"/>
      <c r="M43" s="221"/>
      <c r="N43" s="221"/>
      <c r="O43" s="221"/>
      <c r="P43" s="221"/>
      <c r="Q43" s="221"/>
      <c r="R43" s="221"/>
      <c r="S43" s="221"/>
      <c r="T43" s="221"/>
      <c r="U43" s="221"/>
      <c r="V43" s="221"/>
      <c r="W43" s="221"/>
    </row>
    <row r="44" spans="1:23" s="119" customFormat="1" ht="27.75" customHeight="1">
      <c r="A44" s="117"/>
      <c r="B44" s="256" t="s">
        <v>138</v>
      </c>
      <c r="C44" s="257"/>
      <c r="D44" s="257"/>
      <c r="E44" s="257"/>
      <c r="F44" s="257"/>
      <c r="G44" s="257"/>
      <c r="H44" s="257"/>
      <c r="I44" s="257"/>
      <c r="J44" s="257"/>
      <c r="K44" s="257"/>
      <c r="L44" s="257"/>
      <c r="M44" s="257"/>
      <c r="N44" s="257"/>
      <c r="O44" s="257"/>
      <c r="P44" s="257"/>
      <c r="Q44" s="257"/>
      <c r="R44" s="257"/>
      <c r="S44" s="257"/>
      <c r="T44" s="257"/>
      <c r="U44" s="257"/>
      <c r="V44" s="257"/>
      <c r="W44" s="257"/>
    </row>
    <row r="45" spans="1:23" s="119" customFormat="1" ht="15">
      <c r="A45" s="117"/>
      <c r="B45" s="256" t="s">
        <v>139</v>
      </c>
      <c r="C45" s="257"/>
      <c r="D45" s="257"/>
      <c r="E45" s="257"/>
      <c r="F45" s="257"/>
      <c r="G45" s="257"/>
      <c r="H45" s="257"/>
      <c r="I45" s="257"/>
      <c r="J45" s="257"/>
      <c r="K45" s="257"/>
      <c r="L45" s="257"/>
      <c r="M45" s="257"/>
      <c r="N45" s="257"/>
      <c r="O45" s="257"/>
      <c r="P45" s="257"/>
      <c r="Q45" s="257"/>
      <c r="R45" s="257"/>
      <c r="S45" s="257"/>
      <c r="T45" s="257"/>
      <c r="U45" s="257"/>
      <c r="V45" s="257"/>
      <c r="W45" s="257"/>
    </row>
    <row r="46" spans="1:23" s="119" customFormat="1" ht="15">
      <c r="A46" s="117"/>
      <c r="B46" s="256" t="s">
        <v>140</v>
      </c>
      <c r="C46" s="257"/>
      <c r="D46" s="257"/>
      <c r="E46" s="257"/>
      <c r="F46" s="257"/>
      <c r="G46" s="257"/>
      <c r="H46" s="257"/>
      <c r="I46" s="257"/>
      <c r="J46" s="257"/>
      <c r="K46" s="257"/>
      <c r="L46" s="257"/>
      <c r="M46" s="257"/>
      <c r="N46" s="257"/>
      <c r="O46" s="257"/>
      <c r="P46" s="257"/>
      <c r="Q46" s="257"/>
      <c r="R46" s="257"/>
      <c r="S46" s="257"/>
      <c r="T46" s="257"/>
      <c r="U46" s="257"/>
      <c r="V46" s="257"/>
      <c r="W46" s="257"/>
    </row>
    <row r="47" spans="1:23" s="119" customFormat="1" ht="15">
      <c r="A47" s="117"/>
      <c r="B47" s="256" t="s">
        <v>141</v>
      </c>
      <c r="C47" s="257"/>
      <c r="D47" s="257"/>
      <c r="E47" s="257"/>
      <c r="F47" s="257"/>
      <c r="G47" s="257"/>
      <c r="H47" s="257"/>
      <c r="I47" s="257"/>
      <c r="J47" s="257"/>
      <c r="K47" s="257"/>
      <c r="L47" s="257"/>
      <c r="M47" s="257"/>
      <c r="N47" s="257"/>
      <c r="O47" s="257"/>
      <c r="P47" s="257"/>
      <c r="Q47" s="257"/>
      <c r="R47" s="257"/>
      <c r="S47" s="257"/>
      <c r="T47" s="257"/>
      <c r="U47" s="257"/>
      <c r="V47" s="257"/>
      <c r="W47" s="257"/>
    </row>
    <row r="48" s="119" customFormat="1" ht="9" customHeight="1">
      <c r="A48" s="117"/>
    </row>
    <row r="49" spans="2:23" ht="47.25" customHeight="1">
      <c r="B49" s="256" t="s">
        <v>261</v>
      </c>
      <c r="C49" s="257"/>
      <c r="D49" s="257"/>
      <c r="E49" s="257"/>
      <c r="F49" s="257"/>
      <c r="G49" s="257"/>
      <c r="H49" s="257"/>
      <c r="I49" s="257"/>
      <c r="J49" s="257"/>
      <c r="K49" s="257"/>
      <c r="L49" s="257"/>
      <c r="M49" s="257"/>
      <c r="N49" s="257"/>
      <c r="O49" s="257"/>
      <c r="P49" s="257"/>
      <c r="Q49" s="257"/>
      <c r="R49" s="257"/>
      <c r="S49" s="257"/>
      <c r="T49" s="257"/>
      <c r="U49" s="257"/>
      <c r="V49" s="257"/>
      <c r="W49" s="257"/>
    </row>
    <row r="50" spans="2:23" ht="78.75" customHeight="1">
      <c r="B50" s="256" t="s">
        <v>337</v>
      </c>
      <c r="C50" s="257"/>
      <c r="D50" s="257"/>
      <c r="E50" s="257"/>
      <c r="F50" s="257"/>
      <c r="G50" s="257"/>
      <c r="H50" s="257"/>
      <c r="I50" s="257"/>
      <c r="J50" s="257"/>
      <c r="K50" s="257"/>
      <c r="L50" s="257"/>
      <c r="M50" s="257"/>
      <c r="N50" s="257"/>
      <c r="O50" s="257"/>
      <c r="P50" s="257"/>
      <c r="Q50" s="257"/>
      <c r="R50" s="257"/>
      <c r="S50" s="257"/>
      <c r="T50" s="257"/>
      <c r="U50" s="257"/>
      <c r="V50" s="257"/>
      <c r="W50" s="257"/>
    </row>
    <row r="51" spans="2:23" ht="33" customHeight="1">
      <c r="B51" s="256" t="s">
        <v>268</v>
      </c>
      <c r="C51" s="257"/>
      <c r="D51" s="257"/>
      <c r="E51" s="257"/>
      <c r="F51" s="257"/>
      <c r="G51" s="257"/>
      <c r="H51" s="257"/>
      <c r="I51" s="257"/>
      <c r="J51" s="257"/>
      <c r="K51" s="257"/>
      <c r="L51" s="257"/>
      <c r="M51" s="257"/>
      <c r="N51" s="257"/>
      <c r="O51" s="257"/>
      <c r="P51" s="257"/>
      <c r="Q51" s="257"/>
      <c r="R51" s="257"/>
      <c r="S51" s="257"/>
      <c r="T51" s="257"/>
      <c r="U51" s="257"/>
      <c r="V51" s="257"/>
      <c r="W51" s="257"/>
    </row>
  </sheetData>
  <mergeCells count="31">
    <mergeCell ref="B45:W45"/>
    <mergeCell ref="B46:W46"/>
    <mergeCell ref="B42:W42"/>
    <mergeCell ref="B41:W41"/>
    <mergeCell ref="G9:J9"/>
    <mergeCell ref="A1:V1"/>
    <mergeCell ref="A3:V3"/>
    <mergeCell ref="B5:V5"/>
    <mergeCell ref="B6:V6"/>
    <mergeCell ref="M9:P9"/>
    <mergeCell ref="S9:V9"/>
    <mergeCell ref="B25:D25"/>
    <mergeCell ref="B27:D27"/>
    <mergeCell ref="B17:D17"/>
    <mergeCell ref="B18:D18"/>
    <mergeCell ref="B19:D19"/>
    <mergeCell ref="B20:D20"/>
    <mergeCell ref="B21:D21"/>
    <mergeCell ref="B22:D22"/>
    <mergeCell ref="B23:D23"/>
    <mergeCell ref="B24:D24"/>
    <mergeCell ref="B51:W51"/>
    <mergeCell ref="B31:D31"/>
    <mergeCell ref="B37:V37"/>
    <mergeCell ref="B26:D26"/>
    <mergeCell ref="B49:W49"/>
    <mergeCell ref="B50:W50"/>
    <mergeCell ref="B47:W47"/>
    <mergeCell ref="B38:V38"/>
    <mergeCell ref="B43:W43"/>
    <mergeCell ref="B44:W44"/>
  </mergeCells>
  <printOptions/>
  <pageMargins left="0.15" right="0.15" top="0.196850393700787" bottom="0" header="0.511811023622047" footer="0"/>
  <pageSetup horizontalDpi="600" verticalDpi="600" orientation="portrait" paperSize="9" scale="95" r:id="rId1"/>
  <headerFooter alignWithMargins="0">
    <oddFooter>&amp;C&amp;"Times New Roman,Italic"&amp;8Page 7 of 15 Pages</oddFooter>
  </headerFooter>
</worksheet>
</file>

<file path=xl/worksheets/sheet8.xml><?xml version="1.0" encoding="utf-8"?>
<worksheet xmlns="http://schemas.openxmlformats.org/spreadsheetml/2006/main" xmlns:r="http://schemas.openxmlformats.org/officeDocument/2006/relationships">
  <dimension ref="A1:W21"/>
  <sheetViews>
    <sheetView workbookViewId="0" topLeftCell="A16">
      <selection activeCell="B9" sqref="B9:W9"/>
    </sheetView>
  </sheetViews>
  <sheetFormatPr defaultColWidth="9.140625" defaultRowHeight="12.75"/>
  <cols>
    <col min="1" max="1" width="2.421875" style="0" customWidth="1"/>
    <col min="2" max="2" width="3.00390625" style="0" customWidth="1"/>
    <col min="4" max="4" width="8.421875" style="0" customWidth="1"/>
    <col min="5" max="5" width="0.5625" style="0" customWidth="1"/>
    <col min="6" max="6" width="0.42578125" style="0" customWidth="1"/>
    <col min="7" max="7" width="9.28125" style="0" bestFit="1" customWidth="1"/>
    <col min="8" max="8" width="0.5625" style="0" customWidth="1"/>
    <col min="9" max="9" width="0.42578125" style="0" customWidth="1"/>
    <col min="10" max="10" width="12.28125" style="0" customWidth="1"/>
    <col min="11" max="11" width="0.5625" style="0" customWidth="1"/>
    <col min="12" max="12" width="0.42578125" style="0" customWidth="1"/>
    <col min="13" max="13" width="12.421875" style="0" customWidth="1"/>
    <col min="14" max="15" width="0.5625" style="0" customWidth="1"/>
    <col min="16" max="16" width="12.421875" style="0" customWidth="1"/>
    <col min="17" max="18" width="0.42578125" style="0" customWidth="1"/>
    <col min="19" max="19" width="12.421875" style="0" customWidth="1"/>
    <col min="20" max="21" width="0.42578125" style="0" customWidth="1"/>
    <col min="22" max="22" width="10.7109375" style="0" customWidth="1"/>
    <col min="23" max="23" width="1.7109375" style="0" customWidth="1"/>
    <col min="24" max="24" width="4.421875" style="0" customWidth="1"/>
    <col min="25" max="25" width="0.85546875" style="0" customWidth="1"/>
  </cols>
  <sheetData>
    <row r="1" spans="1:22" ht="18.75">
      <c r="A1" s="248" t="s">
        <v>30</v>
      </c>
      <c r="B1" s="248"/>
      <c r="C1" s="248"/>
      <c r="D1" s="248"/>
      <c r="E1" s="248"/>
      <c r="F1" s="248"/>
      <c r="G1" s="248"/>
      <c r="H1" s="248"/>
      <c r="I1" s="248"/>
      <c r="J1" s="248"/>
      <c r="K1" s="248"/>
      <c r="L1" s="248"/>
      <c r="M1" s="248"/>
      <c r="N1" s="248"/>
      <c r="O1" s="248"/>
      <c r="P1" s="248"/>
      <c r="Q1" s="248"/>
      <c r="R1" s="248"/>
      <c r="S1" s="248"/>
      <c r="T1" s="248"/>
      <c r="U1" s="248"/>
      <c r="V1" s="248"/>
    </row>
    <row r="2" spans="1:6" ht="3" customHeight="1">
      <c r="A2" s="1"/>
      <c r="B2" s="1"/>
      <c r="C2" s="1"/>
      <c r="D2" s="1"/>
      <c r="E2" s="1"/>
      <c r="F2" s="1"/>
    </row>
    <row r="3" spans="1:22" ht="15.75" customHeight="1">
      <c r="A3" s="224" t="str">
        <f>page5!A3</f>
        <v>Notes To The Unaudited Results For The 3rd Quarter Ended 31 March 2009</v>
      </c>
      <c r="B3" s="224"/>
      <c r="C3" s="224"/>
      <c r="D3" s="224"/>
      <c r="E3" s="224"/>
      <c r="F3" s="224"/>
      <c r="G3" s="224"/>
      <c r="H3" s="224"/>
      <c r="I3" s="224"/>
      <c r="J3" s="224"/>
      <c r="K3" s="224"/>
      <c r="L3" s="224"/>
      <c r="M3" s="224"/>
      <c r="N3" s="224"/>
      <c r="O3" s="224"/>
      <c r="P3" s="224"/>
      <c r="Q3" s="224"/>
      <c r="R3" s="224"/>
      <c r="S3" s="224"/>
      <c r="T3" s="224"/>
      <c r="U3" s="224"/>
      <c r="V3" s="224"/>
    </row>
    <row r="4" ht="3.75" customHeight="1"/>
    <row r="5" spans="1:22" ht="3" customHeight="1">
      <c r="A5" s="4"/>
      <c r="B5" s="4"/>
      <c r="C5" s="8"/>
      <c r="D5" s="8"/>
      <c r="E5" s="8"/>
      <c r="F5" s="8"/>
      <c r="G5" s="8"/>
      <c r="H5" s="8"/>
      <c r="I5" s="8"/>
      <c r="J5" s="8"/>
      <c r="K5" s="8"/>
      <c r="L5" s="8"/>
      <c r="M5" s="8"/>
      <c r="N5" s="8"/>
      <c r="O5" s="8"/>
      <c r="P5" s="8"/>
      <c r="Q5" s="8"/>
      <c r="R5" s="8"/>
      <c r="S5" s="8"/>
      <c r="T5" s="8"/>
      <c r="U5" s="8"/>
      <c r="V5" s="8"/>
    </row>
    <row r="6" spans="2:7" ht="9" customHeight="1">
      <c r="B6" s="112"/>
      <c r="C6" s="112"/>
      <c r="D6" s="112"/>
      <c r="E6" s="112"/>
      <c r="F6" s="112"/>
      <c r="G6" s="112"/>
    </row>
    <row r="7" spans="2:23" ht="31.5" customHeight="1">
      <c r="B7" s="256" t="s">
        <v>270</v>
      </c>
      <c r="C7" s="257"/>
      <c r="D7" s="257"/>
      <c r="E7" s="257"/>
      <c r="F7" s="257"/>
      <c r="G7" s="257"/>
      <c r="H7" s="257"/>
      <c r="I7" s="257"/>
      <c r="J7" s="257"/>
      <c r="K7" s="257"/>
      <c r="L7" s="257"/>
      <c r="M7" s="257"/>
      <c r="N7" s="257"/>
      <c r="O7" s="257"/>
      <c r="P7" s="257"/>
      <c r="Q7" s="257"/>
      <c r="R7" s="257"/>
      <c r="S7" s="257"/>
      <c r="T7" s="257"/>
      <c r="U7" s="257"/>
      <c r="V7" s="257"/>
      <c r="W7" s="257"/>
    </row>
    <row r="8" spans="2:23" ht="23.25" customHeight="1">
      <c r="B8" s="256" t="s">
        <v>271</v>
      </c>
      <c r="C8" s="257"/>
      <c r="D8" s="257"/>
      <c r="E8" s="257"/>
      <c r="F8" s="257"/>
      <c r="G8" s="257"/>
      <c r="H8" s="257"/>
      <c r="I8" s="257"/>
      <c r="J8" s="257"/>
      <c r="K8" s="257"/>
      <c r="L8" s="257"/>
      <c r="M8" s="257"/>
      <c r="N8" s="257"/>
      <c r="O8" s="257"/>
      <c r="P8" s="257"/>
      <c r="Q8" s="257"/>
      <c r="R8" s="257"/>
      <c r="S8" s="257"/>
      <c r="T8" s="257"/>
      <c r="U8" s="257"/>
      <c r="V8" s="257"/>
      <c r="W8" s="257"/>
    </row>
    <row r="9" spans="2:23" ht="61.5" customHeight="1">
      <c r="B9" s="256" t="s">
        <v>269</v>
      </c>
      <c r="C9" s="257"/>
      <c r="D9" s="257"/>
      <c r="E9" s="257"/>
      <c r="F9" s="257"/>
      <c r="G9" s="257"/>
      <c r="H9" s="257"/>
      <c r="I9" s="257"/>
      <c r="J9" s="257"/>
      <c r="K9" s="257"/>
      <c r="L9" s="257"/>
      <c r="M9" s="257"/>
      <c r="N9" s="257"/>
      <c r="O9" s="257"/>
      <c r="P9" s="257"/>
      <c r="Q9" s="257"/>
      <c r="R9" s="257"/>
      <c r="S9" s="257"/>
      <c r="T9" s="257"/>
      <c r="U9" s="257"/>
      <c r="V9" s="257"/>
      <c r="W9" s="257"/>
    </row>
    <row r="10" spans="2:23" ht="10.5" customHeight="1">
      <c r="B10" s="169"/>
      <c r="C10" s="118"/>
      <c r="D10" s="118"/>
      <c r="E10" s="118"/>
      <c r="F10" s="118"/>
      <c r="G10" s="118"/>
      <c r="H10" s="118"/>
      <c r="I10" s="118"/>
      <c r="J10" s="118"/>
      <c r="K10" s="118"/>
      <c r="L10" s="118"/>
      <c r="M10" s="118"/>
      <c r="N10" s="118"/>
      <c r="O10" s="118"/>
      <c r="P10" s="118"/>
      <c r="Q10" s="118"/>
      <c r="R10" s="118"/>
      <c r="S10" s="118"/>
      <c r="T10" s="118"/>
      <c r="U10" s="118"/>
      <c r="V10" s="118"/>
      <c r="W10" s="118"/>
    </row>
    <row r="11" spans="2:23" ht="47.25" customHeight="1">
      <c r="B11" s="256" t="s">
        <v>286</v>
      </c>
      <c r="C11" s="257"/>
      <c r="D11" s="257"/>
      <c r="E11" s="257"/>
      <c r="F11" s="257"/>
      <c r="G11" s="257"/>
      <c r="H11" s="257"/>
      <c r="I11" s="257"/>
      <c r="J11" s="257"/>
      <c r="K11" s="257"/>
      <c r="L11" s="257"/>
      <c r="M11" s="257"/>
      <c r="N11" s="257"/>
      <c r="O11" s="257"/>
      <c r="P11" s="257"/>
      <c r="Q11" s="257"/>
      <c r="R11" s="257"/>
      <c r="S11" s="257"/>
      <c r="T11" s="257"/>
      <c r="U11" s="257"/>
      <c r="V11" s="257"/>
      <c r="W11" s="257"/>
    </row>
    <row r="12" spans="2:23" ht="48.75" customHeight="1">
      <c r="B12" s="256" t="s">
        <v>282</v>
      </c>
      <c r="C12" s="257"/>
      <c r="D12" s="257"/>
      <c r="E12" s="257"/>
      <c r="F12" s="257"/>
      <c r="G12" s="257"/>
      <c r="H12" s="257"/>
      <c r="I12" s="257"/>
      <c r="J12" s="257"/>
      <c r="K12" s="257"/>
      <c r="L12" s="257"/>
      <c r="M12" s="257"/>
      <c r="N12" s="257"/>
      <c r="O12" s="257"/>
      <c r="P12" s="257"/>
      <c r="Q12" s="257"/>
      <c r="R12" s="257"/>
      <c r="S12" s="257"/>
      <c r="T12" s="257"/>
      <c r="U12" s="257"/>
      <c r="V12" s="257"/>
      <c r="W12" s="257"/>
    </row>
    <row r="13" spans="2:23" ht="30.75" customHeight="1">
      <c r="B13" s="256" t="s">
        <v>291</v>
      </c>
      <c r="C13" s="257"/>
      <c r="D13" s="257"/>
      <c r="E13" s="257"/>
      <c r="F13" s="257"/>
      <c r="G13" s="257"/>
      <c r="H13" s="257"/>
      <c r="I13" s="257"/>
      <c r="J13" s="257"/>
      <c r="K13" s="257"/>
      <c r="L13" s="257"/>
      <c r="M13" s="257"/>
      <c r="N13" s="257"/>
      <c r="O13" s="257"/>
      <c r="P13" s="257"/>
      <c r="Q13" s="257"/>
      <c r="R13" s="257"/>
      <c r="S13" s="257"/>
      <c r="T13" s="257"/>
      <c r="U13" s="257"/>
      <c r="V13" s="257"/>
      <c r="W13" s="257"/>
    </row>
    <row r="14" spans="2:23" ht="47.25" customHeight="1">
      <c r="B14" s="256" t="s">
        <v>283</v>
      </c>
      <c r="C14" s="257"/>
      <c r="D14" s="257"/>
      <c r="E14" s="257"/>
      <c r="F14" s="257"/>
      <c r="G14" s="257"/>
      <c r="H14" s="257"/>
      <c r="I14" s="257"/>
      <c r="J14" s="257"/>
      <c r="K14" s="257"/>
      <c r="L14" s="257"/>
      <c r="M14" s="257"/>
      <c r="N14" s="257"/>
      <c r="O14" s="257"/>
      <c r="P14" s="257"/>
      <c r="Q14" s="257"/>
      <c r="R14" s="257"/>
      <c r="S14" s="257"/>
      <c r="T14" s="257"/>
      <c r="U14" s="257"/>
      <c r="V14" s="257"/>
      <c r="W14" s="257"/>
    </row>
    <row r="15" spans="2:23" ht="62.25" customHeight="1">
      <c r="B15" s="256" t="s">
        <v>334</v>
      </c>
      <c r="C15" s="257"/>
      <c r="D15" s="257"/>
      <c r="E15" s="257"/>
      <c r="F15" s="257"/>
      <c r="G15" s="257"/>
      <c r="H15" s="257"/>
      <c r="I15" s="257"/>
      <c r="J15" s="257"/>
      <c r="K15" s="257"/>
      <c r="L15" s="257"/>
      <c r="M15" s="257"/>
      <c r="N15" s="257"/>
      <c r="O15" s="257"/>
      <c r="P15" s="257"/>
      <c r="Q15" s="257"/>
      <c r="R15" s="257"/>
      <c r="S15" s="257"/>
      <c r="T15" s="257"/>
      <c r="U15" s="257"/>
      <c r="V15" s="257"/>
      <c r="W15" s="257"/>
    </row>
    <row r="16" spans="2:23" ht="47.25" customHeight="1">
      <c r="B16" s="256" t="s">
        <v>316</v>
      </c>
      <c r="C16" s="257"/>
      <c r="D16" s="257"/>
      <c r="E16" s="257"/>
      <c r="F16" s="257"/>
      <c r="G16" s="257"/>
      <c r="H16" s="257"/>
      <c r="I16" s="257"/>
      <c r="J16" s="257"/>
      <c r="K16" s="257"/>
      <c r="L16" s="257"/>
      <c r="M16" s="257"/>
      <c r="N16" s="257"/>
      <c r="O16" s="257"/>
      <c r="P16" s="257"/>
      <c r="Q16" s="257"/>
      <c r="R16" s="257"/>
      <c r="S16" s="257"/>
      <c r="T16" s="257"/>
      <c r="U16" s="257"/>
      <c r="V16" s="257"/>
      <c r="W16" s="257"/>
    </row>
    <row r="17" spans="2:23" ht="47.25" customHeight="1">
      <c r="B17" s="256" t="s">
        <v>335</v>
      </c>
      <c r="C17" s="257"/>
      <c r="D17" s="257"/>
      <c r="E17" s="257"/>
      <c r="F17" s="257"/>
      <c r="G17" s="257"/>
      <c r="H17" s="257"/>
      <c r="I17" s="257"/>
      <c r="J17" s="257"/>
      <c r="K17" s="257"/>
      <c r="L17" s="257"/>
      <c r="M17" s="257"/>
      <c r="N17" s="257"/>
      <c r="O17" s="257"/>
      <c r="P17" s="257"/>
      <c r="Q17" s="257"/>
      <c r="R17" s="257"/>
      <c r="S17" s="257"/>
      <c r="T17" s="257"/>
      <c r="U17" s="257"/>
      <c r="V17" s="257"/>
      <c r="W17" s="257"/>
    </row>
    <row r="18" spans="2:23" ht="47.25" customHeight="1">
      <c r="B18" s="256" t="s">
        <v>317</v>
      </c>
      <c r="C18" s="257"/>
      <c r="D18" s="257"/>
      <c r="E18" s="257"/>
      <c r="F18" s="257"/>
      <c r="G18" s="257"/>
      <c r="H18" s="257"/>
      <c r="I18" s="257"/>
      <c r="J18" s="257"/>
      <c r="K18" s="257"/>
      <c r="L18" s="257"/>
      <c r="M18" s="257"/>
      <c r="N18" s="257"/>
      <c r="O18" s="257"/>
      <c r="P18" s="257"/>
      <c r="Q18" s="257"/>
      <c r="R18" s="257"/>
      <c r="S18" s="257"/>
      <c r="T18" s="257"/>
      <c r="U18" s="257"/>
      <c r="V18" s="257"/>
      <c r="W18" s="257"/>
    </row>
    <row r="19" spans="2:23" ht="88.5" customHeight="1">
      <c r="B19" s="256" t="s">
        <v>318</v>
      </c>
      <c r="C19" s="257"/>
      <c r="D19" s="257"/>
      <c r="E19" s="257"/>
      <c r="F19" s="257"/>
      <c r="G19" s="257"/>
      <c r="H19" s="257"/>
      <c r="I19" s="257"/>
      <c r="J19" s="257"/>
      <c r="K19" s="257"/>
      <c r="L19" s="257"/>
      <c r="M19" s="257"/>
      <c r="N19" s="257"/>
      <c r="O19" s="257"/>
      <c r="P19" s="257"/>
      <c r="Q19" s="257"/>
      <c r="R19" s="257"/>
      <c r="S19" s="257"/>
      <c r="T19" s="257"/>
      <c r="U19" s="257"/>
      <c r="V19" s="257"/>
      <c r="W19" s="257"/>
    </row>
    <row r="20" spans="2:23" ht="47.25" customHeight="1">
      <c r="B20" s="256" t="s">
        <v>319</v>
      </c>
      <c r="C20" s="257"/>
      <c r="D20" s="257"/>
      <c r="E20" s="257"/>
      <c r="F20" s="257"/>
      <c r="G20" s="257"/>
      <c r="H20" s="257"/>
      <c r="I20" s="257"/>
      <c r="J20" s="257"/>
      <c r="K20" s="257"/>
      <c r="L20" s="257"/>
      <c r="M20" s="257"/>
      <c r="N20" s="257"/>
      <c r="O20" s="257"/>
      <c r="P20" s="257"/>
      <c r="Q20" s="257"/>
      <c r="R20" s="257"/>
      <c r="S20" s="257"/>
      <c r="T20" s="257"/>
      <c r="U20" s="257"/>
      <c r="V20" s="257"/>
      <c r="W20" s="257"/>
    </row>
    <row r="21" spans="2:23" ht="47.25" customHeight="1">
      <c r="B21" s="256" t="s">
        <v>320</v>
      </c>
      <c r="C21" s="257"/>
      <c r="D21" s="257"/>
      <c r="E21" s="257"/>
      <c r="F21" s="257"/>
      <c r="G21" s="257"/>
      <c r="H21" s="257"/>
      <c r="I21" s="257"/>
      <c r="J21" s="257"/>
      <c r="K21" s="257"/>
      <c r="L21" s="257"/>
      <c r="M21" s="257"/>
      <c r="N21" s="257"/>
      <c r="O21" s="257"/>
      <c r="P21" s="257"/>
      <c r="Q21" s="257"/>
      <c r="R21" s="257"/>
      <c r="S21" s="257"/>
      <c r="T21" s="257"/>
      <c r="U21" s="257"/>
      <c r="V21" s="257"/>
      <c r="W21" s="257"/>
    </row>
  </sheetData>
  <mergeCells count="16">
    <mergeCell ref="B19:W19"/>
    <mergeCell ref="B20:W20"/>
    <mergeCell ref="B21:W21"/>
    <mergeCell ref="B15:W15"/>
    <mergeCell ref="B16:W16"/>
    <mergeCell ref="B17:W17"/>
    <mergeCell ref="B18:W18"/>
    <mergeCell ref="B12:W12"/>
    <mergeCell ref="B13:W13"/>
    <mergeCell ref="B14:W14"/>
    <mergeCell ref="A1:V1"/>
    <mergeCell ref="A3:V3"/>
    <mergeCell ref="B7:W7"/>
    <mergeCell ref="B8:W8"/>
    <mergeCell ref="B9:W9"/>
    <mergeCell ref="B11:W11"/>
  </mergeCells>
  <printOptions horizontalCentered="1"/>
  <pageMargins left="0.15" right="0.15" top="0.5" bottom="0.25" header="0.5" footer="0.1"/>
  <pageSetup horizontalDpi="600" verticalDpi="600" orientation="portrait" paperSize="9" r:id="rId1"/>
  <headerFooter alignWithMargins="0">
    <oddFooter>&amp;C&amp;"Times New Roman,Italic"&amp;8Page 8 of 15 pages</oddFooter>
  </headerFooter>
</worksheet>
</file>

<file path=xl/worksheets/sheet9.xml><?xml version="1.0" encoding="utf-8"?>
<worksheet xmlns="http://schemas.openxmlformats.org/spreadsheetml/2006/main" xmlns:r="http://schemas.openxmlformats.org/officeDocument/2006/relationships">
  <dimension ref="A1:W24"/>
  <sheetViews>
    <sheetView workbookViewId="0" topLeftCell="A17">
      <selection activeCell="Z22" sqref="Z22"/>
    </sheetView>
  </sheetViews>
  <sheetFormatPr defaultColWidth="9.140625" defaultRowHeight="12.75"/>
  <cols>
    <col min="1" max="1" width="2.421875" style="0" customWidth="1"/>
    <col min="2" max="2" width="3.00390625" style="0" customWidth="1"/>
    <col min="4" max="4" width="8.421875" style="0" customWidth="1"/>
    <col min="5" max="5" width="0.5625" style="0" customWidth="1"/>
    <col min="6" max="6" width="0.42578125" style="0" customWidth="1"/>
    <col min="7" max="7" width="9.28125" style="0" bestFit="1" customWidth="1"/>
    <col min="8" max="8" width="0.5625" style="0" customWidth="1"/>
    <col min="9" max="9" width="0.42578125" style="0" customWidth="1"/>
    <col min="10" max="10" width="12.28125" style="0" customWidth="1"/>
    <col min="11" max="11" width="0.5625" style="0" customWidth="1"/>
    <col min="12" max="12" width="0.42578125" style="0" customWidth="1"/>
    <col min="13" max="13" width="12.421875" style="0" customWidth="1"/>
    <col min="14" max="15" width="0.5625" style="0" customWidth="1"/>
    <col min="16" max="16" width="12.421875" style="0" customWidth="1"/>
    <col min="17" max="18" width="0.42578125" style="0" customWidth="1"/>
    <col min="19" max="19" width="12.421875" style="0" customWidth="1"/>
    <col min="20" max="21" width="0.42578125" style="0" customWidth="1"/>
    <col min="22" max="22" width="10.7109375" style="0" customWidth="1"/>
    <col min="23" max="23" width="1.7109375" style="0" customWidth="1"/>
    <col min="24" max="24" width="4.421875" style="0" customWidth="1"/>
    <col min="25" max="25" width="0.85546875" style="0" customWidth="1"/>
  </cols>
  <sheetData>
    <row r="1" spans="1:22" ht="18.75">
      <c r="A1" s="248" t="s">
        <v>30</v>
      </c>
      <c r="B1" s="248"/>
      <c r="C1" s="248"/>
      <c r="D1" s="248"/>
      <c r="E1" s="248"/>
      <c r="F1" s="248"/>
      <c r="G1" s="248"/>
      <c r="H1" s="248"/>
      <c r="I1" s="248"/>
      <c r="J1" s="248"/>
      <c r="K1" s="248"/>
      <c r="L1" s="248"/>
      <c r="M1" s="248"/>
      <c r="N1" s="248"/>
      <c r="O1" s="248"/>
      <c r="P1" s="248"/>
      <c r="Q1" s="248"/>
      <c r="R1" s="248"/>
      <c r="S1" s="248"/>
      <c r="T1" s="248"/>
      <c r="U1" s="248"/>
      <c r="V1" s="248"/>
    </row>
    <row r="2" spans="1:6" ht="3" customHeight="1">
      <c r="A2" s="1"/>
      <c r="B2" s="1"/>
      <c r="C2" s="1"/>
      <c r="D2" s="1"/>
      <c r="E2" s="1"/>
      <c r="F2" s="1"/>
    </row>
    <row r="3" spans="1:22" ht="15.75" customHeight="1">
      <c r="A3" s="224" t="str">
        <f>page5!A3</f>
        <v>Notes To The Unaudited Results For The 3rd Quarter Ended 31 March 2009</v>
      </c>
      <c r="B3" s="224"/>
      <c r="C3" s="224"/>
      <c r="D3" s="224"/>
      <c r="E3" s="224"/>
      <c r="F3" s="224"/>
      <c r="G3" s="224"/>
      <c r="H3" s="224"/>
      <c r="I3" s="224"/>
      <c r="J3" s="224"/>
      <c r="K3" s="224"/>
      <c r="L3" s="224"/>
      <c r="M3" s="224"/>
      <c r="N3" s="224"/>
      <c r="O3" s="224"/>
      <c r="P3" s="224"/>
      <c r="Q3" s="224"/>
      <c r="R3" s="224"/>
      <c r="S3" s="224"/>
      <c r="T3" s="224"/>
      <c r="U3" s="224"/>
      <c r="V3" s="224"/>
    </row>
    <row r="4" ht="3.75" customHeight="1"/>
    <row r="5" spans="1:22" ht="3" customHeight="1">
      <c r="A5" s="4"/>
      <c r="B5" s="4"/>
      <c r="C5" s="8"/>
      <c r="D5" s="8"/>
      <c r="E5" s="8"/>
      <c r="F5" s="8"/>
      <c r="G5" s="8"/>
      <c r="H5" s="8"/>
      <c r="I5" s="8"/>
      <c r="J5" s="8"/>
      <c r="K5" s="8"/>
      <c r="L5" s="8"/>
      <c r="M5" s="8"/>
      <c r="N5" s="8"/>
      <c r="O5" s="8"/>
      <c r="P5" s="8"/>
      <c r="Q5" s="8"/>
      <c r="R5" s="8"/>
      <c r="S5" s="8"/>
      <c r="T5" s="8"/>
      <c r="U5" s="8"/>
      <c r="V5" s="8"/>
    </row>
    <row r="6" spans="2:7" ht="9" customHeight="1">
      <c r="B6" s="112"/>
      <c r="C6" s="112"/>
      <c r="D6" s="112"/>
      <c r="E6" s="112"/>
      <c r="F6" s="112"/>
      <c r="G6" s="112"/>
    </row>
    <row r="7" spans="2:23" ht="82.5" customHeight="1">
      <c r="B7" s="256" t="s">
        <v>321</v>
      </c>
      <c r="C7" s="257"/>
      <c r="D7" s="257"/>
      <c r="E7" s="257"/>
      <c r="F7" s="257"/>
      <c r="G7" s="257"/>
      <c r="H7" s="257"/>
      <c r="I7" s="257"/>
      <c r="J7" s="257"/>
      <c r="K7" s="257"/>
      <c r="L7" s="257"/>
      <c r="M7" s="257"/>
      <c r="N7" s="257"/>
      <c r="O7" s="257"/>
      <c r="P7" s="257"/>
      <c r="Q7" s="257"/>
      <c r="R7" s="257"/>
      <c r="S7" s="257"/>
      <c r="T7" s="257"/>
      <c r="U7" s="257"/>
      <c r="V7" s="257"/>
      <c r="W7" s="257"/>
    </row>
    <row r="8" spans="2:23" ht="69" customHeight="1">
      <c r="B8" s="256" t="s">
        <v>325</v>
      </c>
      <c r="C8" s="257"/>
      <c r="D8" s="257"/>
      <c r="E8" s="257"/>
      <c r="F8" s="257"/>
      <c r="G8" s="257"/>
      <c r="H8" s="257"/>
      <c r="I8" s="257"/>
      <c r="J8" s="257"/>
      <c r="K8" s="257"/>
      <c r="L8" s="257"/>
      <c r="M8" s="257"/>
      <c r="N8" s="257"/>
      <c r="O8" s="257"/>
      <c r="P8" s="257"/>
      <c r="Q8" s="257"/>
      <c r="R8" s="257"/>
      <c r="S8" s="257"/>
      <c r="T8" s="257"/>
      <c r="U8" s="257"/>
      <c r="V8" s="257"/>
      <c r="W8" s="257"/>
    </row>
    <row r="9" spans="2:23" ht="56.25" customHeight="1">
      <c r="B9" s="256" t="s">
        <v>322</v>
      </c>
      <c r="C9" s="257"/>
      <c r="D9" s="257"/>
      <c r="E9" s="257"/>
      <c r="F9" s="257"/>
      <c r="G9" s="257"/>
      <c r="H9" s="257"/>
      <c r="I9" s="257"/>
      <c r="J9" s="257"/>
      <c r="K9" s="257"/>
      <c r="L9" s="257"/>
      <c r="M9" s="257"/>
      <c r="N9" s="257"/>
      <c r="O9" s="257"/>
      <c r="P9" s="257"/>
      <c r="Q9" s="257"/>
      <c r="R9" s="257"/>
      <c r="S9" s="257"/>
      <c r="T9" s="257"/>
      <c r="U9" s="257"/>
      <c r="V9" s="257"/>
      <c r="W9" s="257"/>
    </row>
    <row r="10" spans="2:23" ht="27" customHeight="1">
      <c r="B10" s="256" t="s">
        <v>338</v>
      </c>
      <c r="C10" s="257"/>
      <c r="D10" s="257"/>
      <c r="E10" s="257"/>
      <c r="F10" s="257"/>
      <c r="G10" s="257"/>
      <c r="H10" s="257"/>
      <c r="I10" s="257"/>
      <c r="J10" s="257"/>
      <c r="K10" s="257"/>
      <c r="L10" s="257"/>
      <c r="M10" s="257"/>
      <c r="N10" s="257"/>
      <c r="O10" s="257"/>
      <c r="P10" s="257"/>
      <c r="Q10" s="257"/>
      <c r="R10" s="257"/>
      <c r="S10" s="257"/>
      <c r="T10" s="257"/>
      <c r="U10" s="257"/>
      <c r="V10" s="257"/>
      <c r="W10" s="257"/>
    </row>
    <row r="11" spans="2:23" ht="56.25" customHeight="1">
      <c r="B11" s="256" t="s">
        <v>339</v>
      </c>
      <c r="C11" s="257"/>
      <c r="D11" s="257"/>
      <c r="E11" s="257"/>
      <c r="F11" s="257"/>
      <c r="G11" s="257"/>
      <c r="H11" s="257"/>
      <c r="I11" s="257"/>
      <c r="J11" s="257"/>
      <c r="K11" s="257"/>
      <c r="L11" s="257"/>
      <c r="M11" s="257"/>
      <c r="N11" s="257"/>
      <c r="O11" s="257"/>
      <c r="P11" s="257"/>
      <c r="Q11" s="257"/>
      <c r="R11" s="257"/>
      <c r="S11" s="257"/>
      <c r="T11" s="257"/>
      <c r="U11" s="257"/>
      <c r="V11" s="257"/>
      <c r="W11" s="257"/>
    </row>
    <row r="12" spans="2:23" ht="18" customHeight="1">
      <c r="B12" s="256" t="s">
        <v>327</v>
      </c>
      <c r="C12" s="257"/>
      <c r="D12" s="257"/>
      <c r="E12" s="257"/>
      <c r="F12" s="257"/>
      <c r="G12" s="257"/>
      <c r="H12" s="257"/>
      <c r="I12" s="257"/>
      <c r="J12" s="257"/>
      <c r="K12" s="257"/>
      <c r="L12" s="257"/>
      <c r="M12" s="257"/>
      <c r="N12" s="257"/>
      <c r="O12" s="257"/>
      <c r="P12" s="257"/>
      <c r="Q12" s="257"/>
      <c r="R12" s="257"/>
      <c r="S12" s="257"/>
      <c r="T12" s="257"/>
      <c r="U12" s="257"/>
      <c r="V12" s="257"/>
      <c r="W12" s="257"/>
    </row>
    <row r="13" spans="2:23" ht="33" customHeight="1">
      <c r="B13" s="256" t="s">
        <v>328</v>
      </c>
      <c r="C13" s="257"/>
      <c r="D13" s="257"/>
      <c r="E13" s="257"/>
      <c r="F13" s="257"/>
      <c r="G13" s="257"/>
      <c r="H13" s="257"/>
      <c r="I13" s="257"/>
      <c r="J13" s="257"/>
      <c r="K13" s="257"/>
      <c r="L13" s="257"/>
      <c r="M13" s="257"/>
      <c r="N13" s="257"/>
      <c r="O13" s="257"/>
      <c r="P13" s="257"/>
      <c r="Q13" s="257"/>
      <c r="R13" s="257"/>
      <c r="S13" s="257"/>
      <c r="T13" s="257"/>
      <c r="U13" s="257"/>
      <c r="V13" s="257"/>
      <c r="W13" s="257"/>
    </row>
    <row r="14" spans="2:23" ht="64.5" customHeight="1">
      <c r="B14" s="256" t="s">
        <v>329</v>
      </c>
      <c r="C14" s="257"/>
      <c r="D14" s="257"/>
      <c r="E14" s="257"/>
      <c r="F14" s="257"/>
      <c r="G14" s="257"/>
      <c r="H14" s="257"/>
      <c r="I14" s="257"/>
      <c r="J14" s="257"/>
      <c r="K14" s="257"/>
      <c r="L14" s="257"/>
      <c r="M14" s="257"/>
      <c r="N14" s="257"/>
      <c r="O14" s="257"/>
      <c r="P14" s="257"/>
      <c r="Q14" s="257"/>
      <c r="R14" s="257"/>
      <c r="S14" s="257"/>
      <c r="T14" s="257"/>
      <c r="U14" s="257"/>
      <c r="V14" s="257"/>
      <c r="W14" s="257"/>
    </row>
    <row r="15" spans="2:23" ht="45.75" customHeight="1">
      <c r="B15" s="256" t="s">
        <v>330</v>
      </c>
      <c r="C15" s="257"/>
      <c r="D15" s="257"/>
      <c r="E15" s="257"/>
      <c r="F15" s="257"/>
      <c r="G15" s="257"/>
      <c r="H15" s="257"/>
      <c r="I15" s="257"/>
      <c r="J15" s="257"/>
      <c r="K15" s="257"/>
      <c r="L15" s="257"/>
      <c r="M15" s="257"/>
      <c r="N15" s="257"/>
      <c r="O15" s="257"/>
      <c r="P15" s="257"/>
      <c r="Q15" s="257"/>
      <c r="R15" s="257"/>
      <c r="S15" s="257"/>
      <c r="T15" s="257"/>
      <c r="U15" s="257"/>
      <c r="V15" s="257"/>
      <c r="W15" s="257"/>
    </row>
    <row r="16" spans="2:23" ht="33" customHeight="1">
      <c r="B16" s="256" t="s">
        <v>331</v>
      </c>
      <c r="C16" s="257"/>
      <c r="D16" s="257"/>
      <c r="E16" s="257"/>
      <c r="F16" s="257"/>
      <c r="G16" s="257"/>
      <c r="H16" s="257"/>
      <c r="I16" s="257"/>
      <c r="J16" s="257"/>
      <c r="K16" s="257"/>
      <c r="L16" s="257"/>
      <c r="M16" s="257"/>
      <c r="N16" s="257"/>
      <c r="O16" s="257"/>
      <c r="P16" s="257"/>
      <c r="Q16" s="257"/>
      <c r="R16" s="257"/>
      <c r="S16" s="257"/>
      <c r="T16" s="257"/>
      <c r="U16" s="257"/>
      <c r="V16" s="257"/>
      <c r="W16" s="257"/>
    </row>
    <row r="17" spans="2:23" ht="65.25" customHeight="1">
      <c r="B17" s="256" t="s">
        <v>357</v>
      </c>
      <c r="C17" s="257"/>
      <c r="D17" s="257"/>
      <c r="E17" s="257"/>
      <c r="F17" s="257"/>
      <c r="G17" s="257"/>
      <c r="H17" s="257"/>
      <c r="I17" s="257"/>
      <c r="J17" s="257"/>
      <c r="K17" s="257"/>
      <c r="L17" s="257"/>
      <c r="M17" s="257"/>
      <c r="N17" s="257"/>
      <c r="O17" s="257"/>
      <c r="P17" s="257"/>
      <c r="Q17" s="257"/>
      <c r="R17" s="257"/>
      <c r="S17" s="257"/>
      <c r="T17" s="257"/>
      <c r="U17" s="257"/>
      <c r="V17" s="257"/>
      <c r="W17" s="257"/>
    </row>
    <row r="18" spans="2:23" ht="9.75" customHeight="1">
      <c r="B18" s="169"/>
      <c r="C18" s="118"/>
      <c r="D18" s="118"/>
      <c r="E18" s="118"/>
      <c r="F18" s="118"/>
      <c r="G18" s="118"/>
      <c r="H18" s="118"/>
      <c r="I18" s="118"/>
      <c r="J18" s="118"/>
      <c r="K18" s="118"/>
      <c r="L18" s="118"/>
      <c r="M18" s="118"/>
      <c r="N18" s="118"/>
      <c r="O18" s="118"/>
      <c r="P18" s="118"/>
      <c r="Q18" s="118"/>
      <c r="R18" s="118"/>
      <c r="S18" s="118"/>
      <c r="T18" s="118"/>
      <c r="U18" s="118"/>
      <c r="V18" s="118"/>
      <c r="W18" s="118"/>
    </row>
    <row r="19" spans="1:16" s="1" customFormat="1" ht="12.75" customHeight="1">
      <c r="A19" s="105" t="s">
        <v>28</v>
      </c>
      <c r="B19" s="252" t="s">
        <v>50</v>
      </c>
      <c r="C19" s="227"/>
      <c r="D19" s="227"/>
      <c r="E19" s="227"/>
      <c r="F19" s="227"/>
      <c r="G19" s="227"/>
      <c r="H19" s="227"/>
      <c r="I19" s="227"/>
      <c r="J19" s="227"/>
      <c r="K19" s="227"/>
      <c r="L19" s="227"/>
      <c r="M19" s="227"/>
      <c r="N19" s="227"/>
      <c r="O19" s="227"/>
      <c r="P19" s="227"/>
    </row>
    <row r="20" spans="1:16" s="1" customFormat="1" ht="12.75" customHeight="1">
      <c r="A20" s="105"/>
      <c r="B20" s="5"/>
      <c r="C20" s="115"/>
      <c r="D20" s="115"/>
      <c r="E20" s="115"/>
      <c r="F20" s="115"/>
      <c r="G20" s="115"/>
      <c r="H20" s="115"/>
      <c r="I20" s="115"/>
      <c r="J20" s="115"/>
      <c r="K20" s="115"/>
      <c r="L20" s="115"/>
      <c r="M20" s="115"/>
      <c r="N20" s="115"/>
      <c r="O20" s="115"/>
      <c r="P20" s="115"/>
    </row>
    <row r="21" spans="1:22" s="1" customFormat="1" ht="18.75" customHeight="1">
      <c r="A21" s="4"/>
      <c r="B21" s="254" t="s">
        <v>323</v>
      </c>
      <c r="C21" s="254"/>
      <c r="D21" s="254"/>
      <c r="E21" s="254"/>
      <c r="F21" s="254"/>
      <c r="G21" s="254"/>
      <c r="H21" s="254"/>
      <c r="I21" s="254"/>
      <c r="J21" s="227"/>
      <c r="K21" s="227"/>
      <c r="L21" s="227"/>
      <c r="M21" s="227"/>
      <c r="N21" s="227"/>
      <c r="O21" s="227"/>
      <c r="P21" s="227"/>
      <c r="Q21" s="227"/>
      <c r="R21" s="227"/>
      <c r="S21" s="227"/>
      <c r="T21" s="227"/>
      <c r="U21" s="227"/>
      <c r="V21" s="227"/>
    </row>
    <row r="22" spans="1:23" s="1" customFormat="1" ht="18.75" customHeight="1">
      <c r="A22" s="4"/>
      <c r="B22" s="225" t="s">
        <v>54</v>
      </c>
      <c r="C22" s="226"/>
      <c r="D22" s="226"/>
      <c r="E22" s="226"/>
      <c r="F22" s="226"/>
      <c r="G22" s="226"/>
      <c r="H22" s="226"/>
      <c r="I22" s="226"/>
      <c r="J22" s="226"/>
      <c r="K22" s="226"/>
      <c r="L22" s="226"/>
      <c r="M22" s="226"/>
      <c r="N22" s="226"/>
      <c r="O22" s="226"/>
      <c r="P22" s="226"/>
      <c r="Q22" s="226"/>
      <c r="R22" s="226"/>
      <c r="S22" s="226"/>
      <c r="T22" s="226"/>
      <c r="U22" s="226"/>
      <c r="V22" s="226"/>
      <c r="W22" s="226"/>
    </row>
    <row r="23" spans="1:23" s="1" customFormat="1" ht="126.75" customHeight="1">
      <c r="A23" s="4"/>
      <c r="B23" s="256" t="s">
        <v>324</v>
      </c>
      <c r="C23" s="257"/>
      <c r="D23" s="257"/>
      <c r="E23" s="257"/>
      <c r="F23" s="257"/>
      <c r="G23" s="257"/>
      <c r="H23" s="257"/>
      <c r="I23" s="257"/>
      <c r="J23" s="257"/>
      <c r="K23" s="257"/>
      <c r="L23" s="257"/>
      <c r="M23" s="257"/>
      <c r="N23" s="257"/>
      <c r="O23" s="257"/>
      <c r="P23" s="257"/>
      <c r="Q23" s="257"/>
      <c r="R23" s="257"/>
      <c r="S23" s="257"/>
      <c r="T23" s="257"/>
      <c r="U23" s="257"/>
      <c r="V23" s="257"/>
      <c r="W23" s="257"/>
    </row>
    <row r="24" spans="1:23" s="1" customFormat="1" ht="7.5" customHeight="1">
      <c r="A24" s="4"/>
      <c r="B24" s="169"/>
      <c r="C24" s="118"/>
      <c r="D24" s="118"/>
      <c r="E24" s="118"/>
      <c r="F24" s="118"/>
      <c r="G24" s="118"/>
      <c r="H24" s="118"/>
      <c r="I24" s="118"/>
      <c r="J24" s="118"/>
      <c r="K24" s="118"/>
      <c r="L24" s="118"/>
      <c r="M24" s="118"/>
      <c r="N24" s="118"/>
      <c r="O24" s="118"/>
      <c r="P24" s="118"/>
      <c r="Q24" s="118"/>
      <c r="R24" s="118"/>
      <c r="S24" s="118"/>
      <c r="T24" s="118"/>
      <c r="U24" s="118"/>
      <c r="V24" s="118"/>
      <c r="W24" s="118"/>
    </row>
  </sheetData>
  <mergeCells count="17">
    <mergeCell ref="B11:W11"/>
    <mergeCell ref="B17:W17"/>
    <mergeCell ref="B19:P19"/>
    <mergeCell ref="B21:V21"/>
    <mergeCell ref="B12:W12"/>
    <mergeCell ref="B13:W13"/>
    <mergeCell ref="B14:W14"/>
    <mergeCell ref="A1:V1"/>
    <mergeCell ref="A3:V3"/>
    <mergeCell ref="B10:W10"/>
    <mergeCell ref="B7:W7"/>
    <mergeCell ref="B8:W8"/>
    <mergeCell ref="B9:W9"/>
    <mergeCell ref="B23:W23"/>
    <mergeCell ref="B15:W15"/>
    <mergeCell ref="B16:W16"/>
    <mergeCell ref="B22:W22"/>
  </mergeCells>
  <printOptions/>
  <pageMargins left="0.15" right="0.15" top="0.5" bottom="0.25" header="0.5" footer="0.5"/>
  <pageSetup horizontalDpi="600" verticalDpi="600" orientation="portrait" paperSize="9" r:id="rId1"/>
  <headerFooter alignWithMargins="0">
    <oddFooter>&amp;C&amp;"Times New Roman,Italic"&amp;8Page 9 of 15 pages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Ekran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Ekran</dc:creator>
  <cp:keywords/>
  <dc:description/>
  <cp:lastModifiedBy>user</cp:lastModifiedBy>
  <cp:lastPrinted>2009-05-28T07:20:04Z</cp:lastPrinted>
  <dcterms:created xsi:type="dcterms:W3CDTF">2005-08-29T00:05:58Z</dcterms:created>
  <dcterms:modified xsi:type="dcterms:W3CDTF">2009-05-29T02:59:09Z</dcterms:modified>
  <cp:category/>
  <cp:version/>
  <cp:contentType/>
  <cp:contentStatus/>
</cp:coreProperties>
</file>